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2"/>
  </bookViews>
  <sheets>
    <sheet name="Русс.ТРОЙКА" sheetId="1" r:id="rId1"/>
    <sheet name="Ч.Дюж." sheetId="2" r:id="rId2"/>
    <sheet name="КРЖ" sheetId="3" r:id="rId3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6" i="3" l="1"/>
  <c r="D26" i="3" s="1"/>
  <c r="Q12" i="2"/>
  <c r="N12" i="2"/>
  <c r="K12" i="2"/>
  <c r="L27" i="3"/>
  <c r="D27" i="3" s="1"/>
  <c r="L12" i="3"/>
  <c r="D12" i="3" s="1"/>
  <c r="Q15" i="2"/>
  <c r="N15" i="2"/>
  <c r="R15" i="2" s="1"/>
  <c r="C15" i="2" s="1"/>
  <c r="K15" i="2"/>
  <c r="Q26" i="1"/>
  <c r="N26" i="1"/>
  <c r="K26" i="1"/>
  <c r="R26" i="1" s="1"/>
  <c r="C26" i="1" s="1"/>
  <c r="L11" i="3"/>
  <c r="D11" i="3" s="1"/>
  <c r="L16" i="3"/>
  <c r="R12" i="2" l="1"/>
  <c r="C12" i="2" s="1"/>
  <c r="Q9" i="2"/>
  <c r="N9" i="2"/>
  <c r="K9" i="2"/>
  <c r="R9" i="2" l="1"/>
  <c r="C9" i="2" s="1"/>
  <c r="L15" i="3"/>
  <c r="D15" i="3" s="1"/>
  <c r="L7" i="3"/>
  <c r="D7" i="3" s="1"/>
  <c r="Q11" i="2"/>
  <c r="N11" i="2"/>
  <c r="K11" i="2"/>
  <c r="Q14" i="2"/>
  <c r="N14" i="2"/>
  <c r="K14" i="2"/>
  <c r="L10" i="3"/>
  <c r="D10" i="3" s="1"/>
  <c r="L22" i="3"/>
  <c r="D22" i="3" s="1"/>
  <c r="L25" i="3"/>
  <c r="D25" i="3" s="1"/>
  <c r="L17" i="3"/>
  <c r="D17" i="3" s="1"/>
  <c r="Q24" i="1"/>
  <c r="Q25" i="1"/>
  <c r="N24" i="1"/>
  <c r="N25" i="1"/>
  <c r="K24" i="1"/>
  <c r="K25" i="1"/>
  <c r="D16" i="3"/>
  <c r="N20" i="1"/>
  <c r="Q20" i="1"/>
  <c r="L30" i="3"/>
  <c r="D30" i="3" s="1"/>
  <c r="L31" i="3"/>
  <c r="D31" i="3" s="1"/>
  <c r="K20" i="1"/>
  <c r="R14" i="2" l="1"/>
  <c r="C14" i="2" s="1"/>
  <c r="R11" i="2"/>
  <c r="C11" i="2" s="1"/>
  <c r="R25" i="1"/>
  <c r="C25" i="1" s="1"/>
  <c r="R24" i="1"/>
  <c r="C24" i="1" s="1"/>
  <c r="R20" i="1"/>
  <c r="C20" i="1" s="1"/>
  <c r="K8" i="1"/>
  <c r="L29" i="3"/>
  <c r="D29" i="3" s="1"/>
  <c r="L21" i="3"/>
  <c r="D21" i="3" s="1"/>
  <c r="L20" i="3"/>
  <c r="D20" i="3" s="1"/>
  <c r="L8" i="3"/>
  <c r="D8" i="3" s="1"/>
  <c r="L9" i="3"/>
  <c r="D9" i="3" s="1"/>
  <c r="Q8" i="2"/>
  <c r="N8" i="2"/>
  <c r="K8" i="2"/>
  <c r="Q16" i="1"/>
  <c r="N16" i="1"/>
  <c r="K16" i="1"/>
  <c r="Q15" i="1"/>
  <c r="N15" i="1"/>
  <c r="K15" i="1"/>
  <c r="Q11" i="1"/>
  <c r="N11" i="1"/>
  <c r="K11" i="1"/>
  <c r="Q8" i="1"/>
  <c r="N8" i="1"/>
  <c r="Q9" i="1"/>
  <c r="N9" i="1"/>
  <c r="K9" i="1"/>
  <c r="Q10" i="1"/>
  <c r="N10" i="1"/>
  <c r="K10" i="1"/>
  <c r="R9" i="1" l="1"/>
  <c r="C9" i="1" s="1"/>
  <c r="R16" i="1"/>
  <c r="C16" i="1" s="1"/>
  <c r="R8" i="1"/>
  <c r="C8" i="1" s="1"/>
  <c r="R11" i="1"/>
  <c r="C11" i="1" s="1"/>
  <c r="R15" i="1"/>
  <c r="C15" i="1" s="1"/>
  <c r="R10" i="1"/>
  <c r="C10" i="1" s="1"/>
  <c r="R8" i="2"/>
  <c r="C8" i="2" s="1"/>
</calcChain>
</file>

<file path=xl/sharedStrings.xml><?xml version="1.0" encoding="utf-8"?>
<sst xmlns="http://schemas.openxmlformats.org/spreadsheetml/2006/main" count="501" uniqueCount="148">
  <si>
    <t>МЕЖРЕГИОНАЛЬНАЯ ОБЩЕСТВЕННАЯ  ОРГАНИЗАЦИЯ «ФЕДЕРАЦИЯ РУССКОГО ЖИМА»</t>
  </si>
  <si>
    <t>Орловское региональное отделение МРОО Федерация Русского Жима МОО «ФЕДЕРАЦИЯ РУССКОГО ЖИМА»</t>
  </si>
  <si>
    <t>Мастерский турнир «Весенний призыв»</t>
  </si>
  <si>
    <t>«РУССКАЯ   ТРОЙКА»</t>
  </si>
  <si>
    <t>№№</t>
  </si>
  <si>
    <t>Место личное</t>
  </si>
  <si>
    <t>Сумма коэфф.</t>
  </si>
  <si>
    <t>ФИО</t>
  </si>
  <si>
    <t>Дата, месяц, год рожд.</t>
  </si>
  <si>
    <t>Собств. вес (кг)</t>
  </si>
  <si>
    <t>№ МРОО ФРЖ</t>
  </si>
  <si>
    <t>Страна, регион, город, команда</t>
  </si>
  <si>
    <t>1 подход</t>
  </si>
  <si>
    <t>2 подход</t>
  </si>
  <si>
    <t>3 подход</t>
  </si>
  <si>
    <t>Суммарный тоннаж (кг)</t>
  </si>
  <si>
    <t>Рекорды, разряды</t>
  </si>
  <si>
    <t>тренер</t>
  </si>
  <si>
    <t>вес штанги</t>
  </si>
  <si>
    <t>кол-во повтор.</t>
  </si>
  <si>
    <t>Тоннаж, кг</t>
  </si>
  <si>
    <t>Караваева Екатерина Ивановна</t>
  </si>
  <si>
    <t>ReZone, г.Орёл</t>
  </si>
  <si>
    <t>Караваев В.</t>
  </si>
  <si>
    <t>Влади Алона Николаевна</t>
  </si>
  <si>
    <t>Архипова Елена Васильевна</t>
  </si>
  <si>
    <t>г Мценск</t>
  </si>
  <si>
    <t>Красов А.</t>
  </si>
  <si>
    <t>Красов Алексей Владимирович</t>
  </si>
  <si>
    <t>1431</t>
  </si>
  <si>
    <t>Клюевский Сергей Георгиевич</t>
  </si>
  <si>
    <t>Овчинников В.</t>
  </si>
  <si>
    <t>Высшая лига,  г.Орёл</t>
  </si>
  <si>
    <t>Поляков Николай Игоревич</t>
  </si>
  <si>
    <t>Кошевёров Евгений Юрьевич</t>
  </si>
  <si>
    <t>г. Мценск</t>
  </si>
  <si>
    <t>Судейская бригада</t>
  </si>
  <si>
    <t>Председатель Оргкомитета</t>
  </si>
  <si>
    <t>1456</t>
  </si>
  <si>
    <t>Караваев В.Н.</t>
  </si>
  <si>
    <t>Главный судья</t>
  </si>
  <si>
    <t xml:space="preserve">Старший судья </t>
  </si>
  <si>
    <t>Боковой судья</t>
  </si>
  <si>
    <t>Секретарь</t>
  </si>
  <si>
    <t>Судья на взвешивании</t>
  </si>
  <si>
    <t>«Чёртова Дюжина»</t>
  </si>
  <si>
    <t>Орловское региональное отделение МРОО Федерация Русского Жима МРОО «ФЕДЕРАЦИЯ РУССКОГО ЖИМА»</t>
  </si>
  <si>
    <r>
      <rPr>
        <b/>
        <sz val="14"/>
        <color rgb="FF000000"/>
        <rFont val="Cambria"/>
        <family val="1"/>
        <charset val="204"/>
      </rPr>
      <t xml:space="preserve">Россия, г.Орёл, </t>
    </r>
    <r>
      <rPr>
        <b/>
        <sz val="14"/>
        <color rgb="FF00FF00"/>
        <rFont val="Cambria"/>
        <family val="1"/>
        <charset val="204"/>
      </rPr>
      <t xml:space="preserve">Кромское шоссе, д.4       </t>
    </r>
    <r>
      <rPr>
        <b/>
        <sz val="14"/>
        <color rgb="FF000000"/>
        <rFont val="Cambria"/>
        <family val="1"/>
        <charset val="204"/>
      </rPr>
      <t xml:space="preserve">                                          Дата: 9 марта 2019 г.</t>
    </r>
  </si>
  <si>
    <t>КЛАССИЧЕСКИЙ  РУССКИЙ  ЖИМ</t>
  </si>
  <si>
    <t>55 кг.</t>
  </si>
  <si>
    <t>№ жребия</t>
  </si>
  <si>
    <t>КА (очки)</t>
  </si>
  <si>
    <t>Страна, регион, город</t>
  </si>
  <si>
    <t>Результат (повтор.)</t>
  </si>
  <si>
    <t>Тренер</t>
  </si>
  <si>
    <t>Кравченко Дмитрий Валерьевич</t>
  </si>
  <si>
    <t>г. Железногорск</t>
  </si>
  <si>
    <t xml:space="preserve">ReZone, г.Орёл, </t>
  </si>
  <si>
    <t xml:space="preserve">Система, г.Орёл, </t>
  </si>
  <si>
    <t>75 кг.</t>
  </si>
  <si>
    <t>1455</t>
  </si>
  <si>
    <t>Смагин Вячеслав Викторович</t>
  </si>
  <si>
    <t>35 кг.</t>
  </si>
  <si>
    <t>Мастерский турнир  «Битва под Мценском 2019»</t>
  </si>
  <si>
    <r>
      <t xml:space="preserve">Место проведения: Россия, Орловская область, г.Мценск,  ул.Тургенева, д.135 "Б", спорткомплекс СДЮСШОР № 2.    </t>
    </r>
    <r>
      <rPr>
        <b/>
        <sz val="14"/>
        <color rgb="FF00FF00"/>
        <rFont val="Cambria"/>
        <family val="1"/>
        <charset val="204"/>
      </rPr>
      <t xml:space="preserve">       </t>
    </r>
    <r>
      <rPr>
        <b/>
        <sz val="14"/>
        <color rgb="FF000000"/>
        <rFont val="Cambria"/>
        <family val="1"/>
        <charset val="204"/>
      </rPr>
      <t xml:space="preserve">                                          Дата: 18 мая 2019 г.</t>
    </r>
  </si>
  <si>
    <t>Место проведения: Россия, Орловская область, г.Мценск,  ул.Тургенева, д.135 "Б", спорткомплекс СДЮСШОР № 2.                                      Дата: 18 мая 2019 г.</t>
  </si>
  <si>
    <r>
      <t xml:space="preserve">Место проведения: Россия, Орловская область, г.Мценск,  ул.Тургенева, д.135 "Б", спорткомплекс СДЮСШОР № 2.      </t>
    </r>
    <r>
      <rPr>
        <b/>
        <sz val="14"/>
        <color rgb="FF00FF00"/>
        <rFont val="Cambria"/>
        <family val="1"/>
        <charset val="204"/>
      </rPr>
      <t xml:space="preserve">   </t>
    </r>
    <r>
      <rPr>
        <b/>
        <sz val="14"/>
        <color rgb="FF000000"/>
        <rFont val="Cambria"/>
        <family val="1"/>
        <charset val="204"/>
      </rPr>
      <t xml:space="preserve">                                          Дата: 18 мая 2019 г.</t>
    </r>
  </si>
  <si>
    <t>3.  Русс.ТР.  Мужчины, весовая категория  80,01кг — 100,00 кг (зачет по КА);</t>
  </si>
  <si>
    <t>2.  Русс.ТР.  Мужчины, весовая категория до 80,00 кг (зачет по КА);</t>
  </si>
  <si>
    <t>1.  Русс.ТР.  Женщины, абсолютная весовая категория (зачет по КА);</t>
  </si>
  <si>
    <t>4.   Русс.ТР.  Мужчины, весовая категория  от 100,01кг+  (зачет по КА);</t>
  </si>
  <si>
    <t>1.  ЧД,   Мужчины, весовая категория от 100,01кг+ (зачет по КА);</t>
  </si>
  <si>
    <t>1.  ЧД,  Мужчины, весовая категория 80,01кг-100кг (зачет по КА);</t>
  </si>
  <si>
    <t>1.  ЧД,   Мужчины, весовая категория до 80,00кг (зачет по КА);</t>
  </si>
  <si>
    <t>1.   КРЖ.  Юноши (до 18 лет включительно), вес штанги 45 кг;</t>
  </si>
  <si>
    <t>2.   КРЖ.  Мужчины (открытый зачёт), вес штанги 55 кг;</t>
  </si>
  <si>
    <t>3.   КРЖ. Мужчины (открытый зачёт), вес штанги 75 кг;</t>
  </si>
  <si>
    <t>4.   КРЖ. Ветераны (от 40 полных лет), вес штанги 55 кг;</t>
  </si>
  <si>
    <t>45 кг.</t>
  </si>
  <si>
    <t>5.   КРЖ.  Женщины (открытый зачёт), вес штанги 35 кг;</t>
  </si>
  <si>
    <t>16.05.1983(М)</t>
  </si>
  <si>
    <t>Мисюра Екатерина Валерьевна</t>
  </si>
  <si>
    <t>26.09.1984(Ж)</t>
  </si>
  <si>
    <t>4. 08. 2000 (Юноша)</t>
  </si>
  <si>
    <t>16.051983(М)</t>
  </si>
  <si>
    <t>1.06.1994(М)</t>
  </si>
  <si>
    <t>1723</t>
  </si>
  <si>
    <t>Зайцев Сергей Викторович</t>
  </si>
  <si>
    <t>24.07.1986(М)</t>
  </si>
  <si>
    <t>23.10.1985(Ж)</t>
  </si>
  <si>
    <t>2.04.1981(Ж)</t>
  </si>
  <si>
    <t>Байзигитов Дмитрий Зульфарович</t>
  </si>
  <si>
    <t>Бирюков Игорь Андреевич</t>
  </si>
  <si>
    <t>Тимохин Дмитрий Сергеевич</t>
  </si>
  <si>
    <t>28.05.1992(М)</t>
  </si>
  <si>
    <t>Казаков Сергей Александрович</t>
  </si>
  <si>
    <t>1465</t>
  </si>
  <si>
    <t>Левчук Елена Александровна</t>
  </si>
  <si>
    <t>10.08.1976(Ж)</t>
  </si>
  <si>
    <t>Ухин Ростислав Сергеевич</t>
  </si>
  <si>
    <t>11.10.1989(М)</t>
  </si>
  <si>
    <t>11.10.89(М)</t>
  </si>
  <si>
    <t>Булатов Сергей Сергеевич</t>
  </si>
  <si>
    <t>19.01.1981(М)</t>
  </si>
  <si>
    <t>пгт. Глазуновка</t>
  </si>
  <si>
    <t>19.02.11994(М)</t>
  </si>
  <si>
    <t>27.08.1973            (М, В-1)</t>
  </si>
  <si>
    <t>Казаков Андрей Сергеевич</t>
  </si>
  <si>
    <t>15.09.1986(М)</t>
  </si>
  <si>
    <t>Елисеев  Виктор Викторович</t>
  </si>
  <si>
    <t>15.06.1986(М)</t>
  </si>
  <si>
    <t>Вятичи г. Мценск</t>
  </si>
  <si>
    <t>система г.Орел</t>
  </si>
  <si>
    <t>1543</t>
  </si>
  <si>
    <t>Химушкин Андрей Александрович</t>
  </si>
  <si>
    <t>Горелов Д.А</t>
  </si>
  <si>
    <t>Овчинников В.А</t>
  </si>
  <si>
    <t xml:space="preserve">Влади Алона Николаевна </t>
  </si>
  <si>
    <t>Нечаев Е.В</t>
  </si>
  <si>
    <t>Белоусов Владимир Витальевич</t>
  </si>
  <si>
    <t>1.06.1954(Вет3)</t>
  </si>
  <si>
    <t>Село Спасское-Лутовиново</t>
  </si>
  <si>
    <t>Красов А.В</t>
  </si>
  <si>
    <t>Караваев В.Н</t>
  </si>
  <si>
    <t>Гордин А.В</t>
  </si>
  <si>
    <t>1.07.1954(Вет3)</t>
  </si>
  <si>
    <t>село СпасскоеЛутовиново</t>
  </si>
  <si>
    <t>Егорчев Сергей Викторович</t>
  </si>
  <si>
    <t>Приведенцев Сергей Вячеславович</t>
  </si>
  <si>
    <t>Овчинников Виктор Александрович</t>
  </si>
  <si>
    <t>6.06.1990(М)</t>
  </si>
  <si>
    <t>0969</t>
  </si>
  <si>
    <t>Камоликов Игорь Алексеевич</t>
  </si>
  <si>
    <t>г. Орел</t>
  </si>
  <si>
    <t>Селиверстов Владимир Васильевич</t>
  </si>
  <si>
    <t>02.04.1981(Ж)</t>
  </si>
  <si>
    <t>1320</t>
  </si>
  <si>
    <t>1.02.1978               (М, В-1)</t>
  </si>
  <si>
    <t>10.06,1964            (М, В-2)</t>
  </si>
  <si>
    <t>22.03.1975            (М, В-1)</t>
  </si>
  <si>
    <t>01.02.1978            (М, В-1)</t>
  </si>
  <si>
    <t>14.07.1992(Ж)</t>
  </si>
  <si>
    <t>Орловская обл. Мценск</t>
  </si>
  <si>
    <t>Камоликов И.А.</t>
  </si>
  <si>
    <t>БухтеевА.В.</t>
  </si>
  <si>
    <t xml:space="preserve"> г.Орёл</t>
  </si>
  <si>
    <t>Орловская обл. г.Орел</t>
  </si>
  <si>
    <t>Орловская обл. г.Мценск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</si>
</sst>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  <family val="2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Cambria"/>
      <family val="1"/>
      <charset val="204"/>
    </font>
    <font>
      <b/>
      <sz val="16"/>
      <color rgb="FF000000"/>
      <name val="Cambria"/>
      <family val="1"/>
      <charset val="204"/>
    </font>
    <font>
      <b/>
      <sz val="26"/>
      <color rgb="FF000000"/>
      <name val="Cambria"/>
      <family val="1"/>
      <charset val="204"/>
    </font>
    <font>
      <b/>
      <sz val="14"/>
      <color rgb="FF000000"/>
      <name val="Cambria"/>
      <family val="1"/>
      <charset val="204"/>
    </font>
    <font>
      <b/>
      <sz val="14"/>
      <color rgb="FF00FF00"/>
      <name val="Cambria"/>
      <family val="1"/>
      <charset val="204"/>
    </font>
    <font>
      <sz val="10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sz val="12"/>
      <name val="Cambria"/>
      <family val="1"/>
      <charset val="204"/>
    </font>
    <font>
      <b/>
      <sz val="10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sz val="12"/>
      <color rgb="FF000000"/>
      <name val="Cambria"/>
      <family val="1"/>
      <charset val="204"/>
    </font>
    <font>
      <sz val="14"/>
      <name val="Cambria"/>
      <family val="1"/>
      <charset val="204"/>
    </font>
    <font>
      <b/>
      <sz val="20"/>
      <name val="Cambria"/>
      <family val="1"/>
      <charset val="204"/>
    </font>
    <font>
      <b/>
      <sz val="15"/>
      <color rgb="FF000000"/>
      <name val="Cambria"/>
      <family val="1"/>
      <charset val="204"/>
    </font>
    <font>
      <b/>
      <sz val="12"/>
      <color rgb="FFFF0000"/>
      <name val="Times New Roman"/>
      <family val="1"/>
      <charset val="204"/>
    </font>
    <font>
      <b/>
      <sz val="22"/>
      <name val="Cambria"/>
      <family val="1"/>
      <charset val="204"/>
    </font>
    <font>
      <sz val="11"/>
      <color rgb="FF000000"/>
      <name val="Calibri"/>
      <family val="2"/>
      <charset val="204"/>
    </font>
    <font>
      <b/>
      <sz val="22"/>
      <color rgb="FF000000"/>
      <name val="Cambria"/>
      <family val="1"/>
      <charset val="204"/>
    </font>
    <font>
      <sz val="16"/>
      <color rgb="FF000000"/>
      <name val="Cambria"/>
      <family val="1"/>
      <charset val="204"/>
    </font>
    <font>
      <sz val="18"/>
      <name val="Cambria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Cambria"/>
      <family val="1"/>
      <charset val="204"/>
      <scheme val="major"/>
    </font>
    <font>
      <sz val="14"/>
      <color rgb="FF000000"/>
      <name val="Arial"/>
      <family val="2"/>
      <charset val="204"/>
    </font>
    <font>
      <sz val="14"/>
      <color rgb="FF000000"/>
      <name val="Cambria"/>
      <family val="1"/>
      <charset val="204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9999"/>
        <bgColor rgb="FFFAC090"/>
      </patternFill>
    </fill>
    <fill>
      <patternFill patternType="solid">
        <fgColor rgb="FFFFCCCC"/>
        <bgColor rgb="FFF2DCDB"/>
      </patternFill>
    </fill>
    <fill>
      <patternFill patternType="solid">
        <fgColor rgb="FFFFC000"/>
        <bgColor rgb="FFFF950E"/>
      </patternFill>
    </fill>
    <fill>
      <patternFill patternType="solid">
        <fgColor rgb="FFC6D9F1"/>
        <bgColor rgb="FFC5D9F1"/>
      </patternFill>
    </fill>
    <fill>
      <patternFill patternType="solid">
        <fgColor rgb="FFD7E4BD"/>
        <bgColor rgb="FFD7E4BC"/>
      </patternFill>
    </fill>
    <fill>
      <patternFill patternType="solid">
        <fgColor rgb="FFF2DCDB"/>
        <bgColor rgb="FFF2DDDC"/>
      </patternFill>
    </fill>
    <fill>
      <patternFill patternType="solid">
        <fgColor rgb="FFFFFFFF"/>
        <bgColor rgb="FFF2DDDC"/>
      </patternFill>
    </fill>
    <fill>
      <patternFill patternType="solid">
        <fgColor rgb="FFC5D9F1"/>
        <bgColor rgb="FFC6D9F1"/>
      </patternFill>
    </fill>
    <fill>
      <patternFill patternType="solid">
        <fgColor rgb="FFD7E4BC"/>
        <bgColor rgb="FFD7E4BD"/>
      </patternFill>
    </fill>
    <fill>
      <patternFill patternType="solid">
        <fgColor rgb="FFF2DDDC"/>
        <bgColor rgb="FFF2DCDB"/>
      </patternFill>
    </fill>
    <fill>
      <patternFill patternType="solid">
        <fgColor rgb="FFFFFF99"/>
        <bgColor rgb="FFD7E4BC"/>
      </patternFill>
    </fill>
    <fill>
      <patternFill patternType="solid">
        <fgColor rgb="FFFF950E"/>
        <bgColor rgb="FFFFC000"/>
      </patternFill>
    </fill>
    <fill>
      <patternFill patternType="solid">
        <fgColor rgb="FFFAC090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FF6666"/>
        <bgColor rgb="FFFF66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5" fillId="8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center" vertical="center" wrapText="1"/>
    </xf>
    <xf numFmtId="2" fontId="12" fillId="11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49" fontId="8" fillId="12" borderId="2" xfId="0" applyNumberFormat="1" applyFont="1" applyFill="1" applyBorder="1" applyAlignment="1">
      <alignment horizontal="center" vertical="center" wrapText="1"/>
    </xf>
    <xf numFmtId="49" fontId="15" fillId="8" borderId="2" xfId="0" applyNumberFormat="1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2" fontId="12" fillId="4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9" fillId="15" borderId="1" xfId="0" applyNumberFormat="1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2" fillId="17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9" fillId="17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9" fontId="9" fillId="18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D9F1"/>
      <rgbColor rgb="FF808080"/>
      <rgbColor rgb="FF9999FF"/>
      <rgbColor rgb="FF993366"/>
      <rgbColor rgb="FFF2DDDC"/>
      <rgbColor rgb="FFD7E4BC"/>
      <rgbColor rgb="FF660066"/>
      <rgbColor rgb="FFFF6666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DCDB"/>
      <rgbColor rgb="FFD7E4BD"/>
      <rgbColor rgb="FFFFFF99"/>
      <rgbColor rgb="FF99CCFF"/>
      <rgbColor rgb="FFFF9999"/>
      <rgbColor rgb="FFFFCCCC"/>
      <rgbColor rgb="FFFAC090"/>
      <rgbColor rgb="FF3366FF"/>
      <rgbColor rgb="FF33CCCC"/>
      <rgbColor rgb="FF99CC00"/>
      <rgbColor rgb="FFFFC0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"/>
  <sheetViews>
    <sheetView topLeftCell="A10" zoomScale="80" zoomScaleNormal="80" workbookViewId="0">
      <selection activeCell="D55" sqref="D55"/>
    </sheetView>
  </sheetViews>
  <sheetFormatPr defaultRowHeight="12.75" x14ac:dyDescent="0.2"/>
  <cols>
    <col min="1" max="1" width="5.42578125" style="1" customWidth="1"/>
    <col min="2" max="2" width="8.5703125" style="1" customWidth="1"/>
    <col min="3" max="3" width="10.42578125" style="1" customWidth="1"/>
    <col min="4" max="4" width="31.140625" style="1" customWidth="1"/>
    <col min="5" max="5" width="18.5703125" style="1" customWidth="1"/>
    <col min="6" max="6" width="13.42578125" style="1" customWidth="1"/>
    <col min="7" max="7" width="11.42578125" style="1" customWidth="1"/>
    <col min="8" max="8" width="23.7109375" style="1" customWidth="1"/>
    <col min="9" max="9" width="12.7109375" style="1" customWidth="1"/>
    <col min="10" max="10" width="13" style="1" customWidth="1"/>
    <col min="11" max="11" width="13.28515625" style="1" customWidth="1"/>
    <col min="12" max="12" width="11.7109375" style="1" customWidth="1"/>
    <col min="13" max="13" width="12.28515625" style="1" customWidth="1"/>
    <col min="14" max="14" width="12.85546875" style="1" customWidth="1"/>
    <col min="15" max="15" width="11.7109375" style="1" customWidth="1"/>
    <col min="16" max="16" width="12.42578125" style="1" customWidth="1"/>
    <col min="17" max="17" width="12.28515625" style="1" customWidth="1"/>
    <col min="18" max="18" width="16.28515625" style="1" customWidth="1"/>
    <col min="19" max="19" width="21.28515625" style="1" customWidth="1"/>
    <col min="20" max="20" width="20.42578125" style="1" customWidth="1"/>
    <col min="21" max="21" width="15.28515625" style="1" customWidth="1"/>
    <col min="22" max="22" width="8.140625" style="1" customWidth="1"/>
    <col min="23" max="1025" width="14.42578125" style="1" customWidth="1"/>
  </cols>
  <sheetData>
    <row r="1" spans="1:23" s="2" customFormat="1" ht="23.25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3" s="2" customFormat="1" ht="23.25" customHeight="1" x14ac:dyDescent="0.2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3" s="2" customFormat="1" ht="44.25" customHeight="1" x14ac:dyDescent="0.2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3" ht="24" customHeight="1" x14ac:dyDescent="0.2">
      <c r="A4" s="79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3" s="6" customFormat="1" ht="29.25" customHeight="1" x14ac:dyDescent="0.2">
      <c r="A5" s="80" t="s">
        <v>3</v>
      </c>
      <c r="B5" s="80"/>
      <c r="C5" s="80"/>
      <c r="D5" s="80"/>
      <c r="E5" s="81" t="s">
        <v>69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3" s="9" customFormat="1" ht="21.75" customHeight="1" x14ac:dyDescent="0.2">
      <c r="A6" s="82" t="s">
        <v>4</v>
      </c>
      <c r="B6" s="82" t="s">
        <v>5</v>
      </c>
      <c r="C6" s="83" t="s">
        <v>6</v>
      </c>
      <c r="D6" s="82" t="s">
        <v>7</v>
      </c>
      <c r="E6" s="82" t="s">
        <v>8</v>
      </c>
      <c r="F6" s="82" t="s">
        <v>9</v>
      </c>
      <c r="G6" s="82" t="s">
        <v>10</v>
      </c>
      <c r="H6" s="82" t="s">
        <v>11</v>
      </c>
      <c r="I6" s="84" t="s">
        <v>12</v>
      </c>
      <c r="J6" s="84"/>
      <c r="K6" s="84"/>
      <c r="L6" s="85" t="s">
        <v>13</v>
      </c>
      <c r="M6" s="85"/>
      <c r="N6" s="85"/>
      <c r="O6" s="86" t="s">
        <v>14</v>
      </c>
      <c r="P6" s="86"/>
      <c r="Q6" s="86"/>
      <c r="R6" s="87" t="s">
        <v>15</v>
      </c>
      <c r="S6" s="88" t="s">
        <v>16</v>
      </c>
      <c r="T6" s="88" t="s">
        <v>17</v>
      </c>
    </row>
    <row r="7" spans="1:23" ht="29.25" customHeight="1" x14ac:dyDescent="0.2">
      <c r="A7" s="82"/>
      <c r="B7" s="82"/>
      <c r="C7" s="82"/>
      <c r="D7" s="82"/>
      <c r="E7" s="82"/>
      <c r="F7" s="82"/>
      <c r="G7" s="82"/>
      <c r="H7" s="82"/>
      <c r="I7" s="10" t="s">
        <v>18</v>
      </c>
      <c r="J7" s="11" t="s">
        <v>19</v>
      </c>
      <c r="K7" s="10" t="s">
        <v>20</v>
      </c>
      <c r="L7" s="12" t="s">
        <v>18</v>
      </c>
      <c r="M7" s="13" t="s">
        <v>19</v>
      </c>
      <c r="N7" s="12" t="s">
        <v>20</v>
      </c>
      <c r="O7" s="14" t="s">
        <v>18</v>
      </c>
      <c r="P7" s="15" t="s">
        <v>19</v>
      </c>
      <c r="Q7" s="14" t="s">
        <v>20</v>
      </c>
      <c r="R7" s="87"/>
      <c r="S7" s="87"/>
      <c r="T7" s="87"/>
    </row>
    <row r="8" spans="1:23" ht="44.25" customHeight="1" x14ac:dyDescent="0.2">
      <c r="A8" s="8">
        <v>8</v>
      </c>
      <c r="B8" s="16">
        <v>1</v>
      </c>
      <c r="C8" s="17">
        <f>SUM(R8/F8)</f>
        <v>3.2634032634032635</v>
      </c>
      <c r="D8" s="18" t="s">
        <v>97</v>
      </c>
      <c r="E8" s="19" t="s">
        <v>98</v>
      </c>
      <c r="F8" s="20">
        <v>64.349999999999994</v>
      </c>
      <c r="G8" s="21"/>
      <c r="H8" s="22" t="s">
        <v>35</v>
      </c>
      <c r="I8" s="23">
        <v>70</v>
      </c>
      <c r="J8" s="23">
        <v>1</v>
      </c>
      <c r="K8" s="25">
        <f>SUM(I8*J8)</f>
        <v>70</v>
      </c>
      <c r="L8" s="26">
        <v>70</v>
      </c>
      <c r="M8" s="27">
        <v>1</v>
      </c>
      <c r="N8" s="28">
        <f>SUM(L8*M8)</f>
        <v>70</v>
      </c>
      <c r="O8" s="29">
        <v>70</v>
      </c>
      <c r="P8" s="34">
        <v>1</v>
      </c>
      <c r="Q8" s="30">
        <f>SUM(O8*P8)</f>
        <v>70</v>
      </c>
      <c r="R8" s="31">
        <f>SUM(Q8,N8,K8)</f>
        <v>210</v>
      </c>
      <c r="S8" s="8"/>
      <c r="T8" s="32" t="s">
        <v>23</v>
      </c>
    </row>
    <row r="9" spans="1:23" ht="44.25" customHeight="1" x14ac:dyDescent="0.2">
      <c r="A9" s="8">
        <v>27</v>
      </c>
      <c r="B9" s="16">
        <v>2</v>
      </c>
      <c r="C9" s="17">
        <f>SUM(R9/F9)</f>
        <v>3.0027453671928619</v>
      </c>
      <c r="D9" s="18" t="s">
        <v>24</v>
      </c>
      <c r="E9" s="19" t="s">
        <v>89</v>
      </c>
      <c r="F9" s="20">
        <v>58.28</v>
      </c>
      <c r="G9" s="21"/>
      <c r="H9" s="22" t="s">
        <v>22</v>
      </c>
      <c r="I9" s="23">
        <v>57.5</v>
      </c>
      <c r="J9" s="24">
        <v>1</v>
      </c>
      <c r="K9" s="25">
        <f>SUM(I9*J9)</f>
        <v>57.5</v>
      </c>
      <c r="L9" s="26">
        <v>57.5</v>
      </c>
      <c r="M9" s="27">
        <v>1</v>
      </c>
      <c r="N9" s="28">
        <f>SUM(L9*M9)</f>
        <v>57.5</v>
      </c>
      <c r="O9" s="29">
        <v>60</v>
      </c>
      <c r="P9" s="29">
        <v>1</v>
      </c>
      <c r="Q9" s="30">
        <f>SUM(O9*P9)</f>
        <v>60</v>
      </c>
      <c r="R9" s="31">
        <f>SUM(Q9,N9,K9)</f>
        <v>175</v>
      </c>
      <c r="S9" s="8"/>
      <c r="T9" s="32" t="s">
        <v>23</v>
      </c>
    </row>
    <row r="10" spans="1:23" ht="44.25" customHeight="1" x14ac:dyDescent="0.2">
      <c r="A10" s="8">
        <v>2</v>
      </c>
      <c r="B10" s="16">
        <v>3</v>
      </c>
      <c r="C10" s="17">
        <f>SUM(R10/F10)</f>
        <v>1.8653986832479885</v>
      </c>
      <c r="D10" s="18" t="s">
        <v>81</v>
      </c>
      <c r="E10" s="66" t="s">
        <v>141</v>
      </c>
      <c r="F10" s="20">
        <v>68.349999999999994</v>
      </c>
      <c r="G10" s="21"/>
      <c r="H10" s="22" t="s">
        <v>22</v>
      </c>
      <c r="I10" s="23">
        <v>42.5</v>
      </c>
      <c r="J10" s="24">
        <v>1</v>
      </c>
      <c r="K10" s="25">
        <f>SUM(I10*J10)</f>
        <v>42.5</v>
      </c>
      <c r="L10" s="26">
        <v>42.5</v>
      </c>
      <c r="M10" s="27">
        <v>1</v>
      </c>
      <c r="N10" s="28">
        <f>SUM(L10*M10)</f>
        <v>42.5</v>
      </c>
      <c r="O10" s="29">
        <v>42.5</v>
      </c>
      <c r="P10" s="29">
        <v>1</v>
      </c>
      <c r="Q10" s="30">
        <f>SUM(O10*P10)</f>
        <v>42.5</v>
      </c>
      <c r="R10" s="31">
        <f>SUM(Q10,N10,K10)</f>
        <v>127.5</v>
      </c>
      <c r="S10" s="8"/>
      <c r="T10" s="32" t="s">
        <v>23</v>
      </c>
    </row>
    <row r="11" spans="1:23" s="35" customFormat="1" ht="44.25" customHeight="1" x14ac:dyDescent="0.2">
      <c r="A11" s="8">
        <v>83</v>
      </c>
      <c r="B11" s="75">
        <v>4</v>
      </c>
      <c r="C11" s="17">
        <f>SUM(R11/F11)</f>
        <v>1.3076923076923077</v>
      </c>
      <c r="D11" s="18" t="s">
        <v>25</v>
      </c>
      <c r="E11" s="69" t="s">
        <v>90</v>
      </c>
      <c r="F11" s="20">
        <v>65</v>
      </c>
      <c r="G11" s="21"/>
      <c r="H11" s="22" t="s">
        <v>26</v>
      </c>
      <c r="I11" s="23">
        <v>42.5</v>
      </c>
      <c r="J11" s="23">
        <v>1</v>
      </c>
      <c r="K11" s="25">
        <f>SUM(I11*J11)</f>
        <v>42.5</v>
      </c>
      <c r="L11" s="26">
        <v>42.5</v>
      </c>
      <c r="M11" s="27">
        <v>0</v>
      </c>
      <c r="N11" s="28">
        <f>SUM(L11*M11)</f>
        <v>0</v>
      </c>
      <c r="O11" s="29">
        <v>42.5</v>
      </c>
      <c r="P11" s="34">
        <v>1</v>
      </c>
      <c r="Q11" s="30">
        <f>SUM(O11*P11)</f>
        <v>42.5</v>
      </c>
      <c r="R11" s="31">
        <f>SUM(Q11,N11,K11)</f>
        <v>85</v>
      </c>
      <c r="S11" s="8"/>
      <c r="T11" s="32" t="s">
        <v>27</v>
      </c>
    </row>
    <row r="12" spans="1:23" s="6" customFormat="1" ht="29.25" customHeight="1" x14ac:dyDescent="0.2">
      <c r="A12" s="80" t="s">
        <v>3</v>
      </c>
      <c r="B12" s="80"/>
      <c r="C12" s="80"/>
      <c r="D12" s="80"/>
      <c r="E12" s="81" t="s">
        <v>68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3" s="9" customFormat="1" ht="21.75" customHeight="1" x14ac:dyDescent="0.2">
      <c r="A13" s="82" t="s">
        <v>4</v>
      </c>
      <c r="B13" s="82" t="s">
        <v>5</v>
      </c>
      <c r="C13" s="83" t="s">
        <v>6</v>
      </c>
      <c r="D13" s="82" t="s">
        <v>7</v>
      </c>
      <c r="E13" s="82" t="s">
        <v>8</v>
      </c>
      <c r="F13" s="82" t="s">
        <v>9</v>
      </c>
      <c r="G13" s="82" t="s">
        <v>10</v>
      </c>
      <c r="H13" s="82" t="s">
        <v>11</v>
      </c>
      <c r="I13" s="84" t="s">
        <v>12</v>
      </c>
      <c r="J13" s="84"/>
      <c r="K13" s="84"/>
      <c r="L13" s="85" t="s">
        <v>13</v>
      </c>
      <c r="M13" s="85"/>
      <c r="N13" s="85"/>
      <c r="O13" s="86" t="s">
        <v>14</v>
      </c>
      <c r="P13" s="86"/>
      <c r="Q13" s="86"/>
      <c r="R13" s="87" t="s">
        <v>15</v>
      </c>
      <c r="S13" s="88" t="s">
        <v>16</v>
      </c>
      <c r="T13" s="88" t="s">
        <v>17</v>
      </c>
    </row>
    <row r="14" spans="1:23" ht="29.25" customHeight="1" x14ac:dyDescent="0.2">
      <c r="A14" s="82"/>
      <c r="B14" s="82"/>
      <c r="C14" s="82"/>
      <c r="D14" s="82"/>
      <c r="E14" s="82"/>
      <c r="F14" s="82"/>
      <c r="G14" s="82"/>
      <c r="H14" s="82"/>
      <c r="I14" s="10" t="s">
        <v>18</v>
      </c>
      <c r="J14" s="11" t="s">
        <v>19</v>
      </c>
      <c r="K14" s="10" t="s">
        <v>20</v>
      </c>
      <c r="L14" s="12" t="s">
        <v>18</v>
      </c>
      <c r="M14" s="13" t="s">
        <v>19</v>
      </c>
      <c r="N14" s="12" t="s">
        <v>20</v>
      </c>
      <c r="O14" s="14" t="s">
        <v>18</v>
      </c>
      <c r="P14" s="15" t="s">
        <v>19</v>
      </c>
      <c r="Q14" s="14" t="s">
        <v>20</v>
      </c>
      <c r="R14" s="87"/>
      <c r="S14" s="87"/>
      <c r="T14" s="87"/>
    </row>
    <row r="15" spans="1:23" s="35" customFormat="1" ht="44.25" customHeight="1" x14ac:dyDescent="0.2">
      <c r="A15" s="8">
        <v>77</v>
      </c>
      <c r="B15" s="16">
        <v>1</v>
      </c>
      <c r="C15" s="17">
        <f>SUM(R15/F15)</f>
        <v>5.7965594614809284</v>
      </c>
      <c r="D15" s="18" t="s">
        <v>28</v>
      </c>
      <c r="E15" s="19" t="s">
        <v>80</v>
      </c>
      <c r="F15" s="20">
        <v>66.849999999999994</v>
      </c>
      <c r="G15" s="68" t="s">
        <v>29</v>
      </c>
      <c r="H15" s="22" t="s">
        <v>111</v>
      </c>
      <c r="I15" s="24">
        <v>125</v>
      </c>
      <c r="J15" s="24">
        <v>1</v>
      </c>
      <c r="K15" s="25">
        <f>SUM(I15*J15)</f>
        <v>125</v>
      </c>
      <c r="L15" s="26">
        <v>130</v>
      </c>
      <c r="M15" s="27">
        <v>1</v>
      </c>
      <c r="N15" s="28">
        <f>SUM(M15*L15)</f>
        <v>130</v>
      </c>
      <c r="O15" s="29">
        <v>132.5</v>
      </c>
      <c r="P15" s="34">
        <v>1</v>
      </c>
      <c r="Q15" s="30">
        <f>SUM(P15*O15)</f>
        <v>132.5</v>
      </c>
      <c r="R15" s="31">
        <f>SUM(Q15,N15,K15)</f>
        <v>387.5</v>
      </c>
      <c r="S15" s="36"/>
      <c r="T15" s="32"/>
      <c r="U15"/>
      <c r="V15" s="33"/>
      <c r="W15" s="33"/>
    </row>
    <row r="16" spans="1:23" ht="44.25" customHeight="1" x14ac:dyDescent="0.2">
      <c r="A16" s="8">
        <v>9</v>
      </c>
      <c r="B16" s="16">
        <v>2</v>
      </c>
      <c r="C16" s="17">
        <f>SUM(R16/F16)</f>
        <v>5.5959302325581399</v>
      </c>
      <c r="D16" s="18" t="s">
        <v>30</v>
      </c>
      <c r="E16" s="19" t="s">
        <v>83</v>
      </c>
      <c r="F16" s="20">
        <v>68.8</v>
      </c>
      <c r="G16" s="21"/>
      <c r="H16" s="22" t="s">
        <v>111</v>
      </c>
      <c r="I16" s="23">
        <v>127.5</v>
      </c>
      <c r="J16" s="24">
        <v>1</v>
      </c>
      <c r="K16" s="25">
        <f>SUM(I16*J16)</f>
        <v>127.5</v>
      </c>
      <c r="L16" s="26">
        <v>130</v>
      </c>
      <c r="M16" s="27">
        <v>1</v>
      </c>
      <c r="N16" s="28">
        <f>SUM(M16*L16)</f>
        <v>130</v>
      </c>
      <c r="O16" s="29">
        <v>127.5</v>
      </c>
      <c r="P16" s="34">
        <v>1</v>
      </c>
      <c r="Q16" s="30">
        <f>SUM(P16*O16)</f>
        <v>127.5</v>
      </c>
      <c r="R16" s="31">
        <f>SUM(Q16,N16,K16)</f>
        <v>385</v>
      </c>
      <c r="S16" s="8"/>
      <c r="T16" s="32" t="s">
        <v>31</v>
      </c>
    </row>
    <row r="17" spans="1:23" ht="33.200000000000003" customHeight="1" x14ac:dyDescent="0.2">
      <c r="A17" s="80" t="s">
        <v>3</v>
      </c>
      <c r="B17" s="80"/>
      <c r="C17" s="80"/>
      <c r="D17" s="80"/>
      <c r="E17" s="81" t="s">
        <v>67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3" ht="40.700000000000003" customHeight="1" x14ac:dyDescent="0.2">
      <c r="A18" s="82" t="s">
        <v>4</v>
      </c>
      <c r="B18" s="82" t="s">
        <v>5</v>
      </c>
      <c r="C18" s="83" t="s">
        <v>6</v>
      </c>
      <c r="D18" s="82" t="s">
        <v>7</v>
      </c>
      <c r="E18" s="82" t="s">
        <v>8</v>
      </c>
      <c r="F18" s="82" t="s">
        <v>9</v>
      </c>
      <c r="G18" s="82" t="s">
        <v>10</v>
      </c>
      <c r="H18" s="82" t="s">
        <v>11</v>
      </c>
      <c r="I18" s="84" t="s">
        <v>12</v>
      </c>
      <c r="J18" s="84"/>
      <c r="K18" s="84"/>
      <c r="L18" s="85" t="s">
        <v>13</v>
      </c>
      <c r="M18" s="85"/>
      <c r="N18" s="85"/>
      <c r="O18" s="86" t="s">
        <v>14</v>
      </c>
      <c r="P18" s="86"/>
      <c r="Q18" s="86"/>
      <c r="R18" s="87" t="s">
        <v>15</v>
      </c>
      <c r="S18" s="88" t="s">
        <v>16</v>
      </c>
      <c r="T18" s="88" t="s">
        <v>17</v>
      </c>
    </row>
    <row r="19" spans="1:23" ht="26.25" customHeight="1" x14ac:dyDescent="0.2">
      <c r="A19" s="82"/>
      <c r="B19" s="82"/>
      <c r="C19" s="82"/>
      <c r="D19" s="82"/>
      <c r="E19" s="82"/>
      <c r="F19" s="82"/>
      <c r="G19" s="82"/>
      <c r="H19" s="82"/>
      <c r="I19" s="10" t="s">
        <v>18</v>
      </c>
      <c r="J19" s="11" t="s">
        <v>19</v>
      </c>
      <c r="K19" s="10" t="s">
        <v>20</v>
      </c>
      <c r="L19" s="12" t="s">
        <v>18</v>
      </c>
      <c r="M19" s="13" t="s">
        <v>19</v>
      </c>
      <c r="N19" s="12" t="s">
        <v>20</v>
      </c>
      <c r="O19" s="14" t="s">
        <v>18</v>
      </c>
      <c r="P19" s="15" t="s">
        <v>19</v>
      </c>
      <c r="Q19" s="14" t="s">
        <v>20</v>
      </c>
      <c r="R19" s="87"/>
      <c r="S19" s="87"/>
      <c r="T19" s="87"/>
    </row>
    <row r="20" spans="1:23" ht="49.35" customHeight="1" x14ac:dyDescent="0.2">
      <c r="A20" s="8">
        <v>86</v>
      </c>
      <c r="B20" s="16">
        <v>1</v>
      </c>
      <c r="C20" s="17">
        <f>SUM(R20/F20)</f>
        <v>5.5369127516778516</v>
      </c>
      <c r="D20" s="18" t="s">
        <v>33</v>
      </c>
      <c r="E20" s="19" t="s">
        <v>85</v>
      </c>
      <c r="F20" s="20">
        <v>89.4</v>
      </c>
      <c r="G20" s="68" t="s">
        <v>86</v>
      </c>
      <c r="H20" s="22" t="s">
        <v>32</v>
      </c>
      <c r="I20" s="23">
        <v>165</v>
      </c>
      <c r="J20" s="24">
        <v>1</v>
      </c>
      <c r="K20" s="25">
        <f>SUM(J20*I20)</f>
        <v>165</v>
      </c>
      <c r="L20" s="26">
        <v>165</v>
      </c>
      <c r="M20" s="27">
        <v>1</v>
      </c>
      <c r="N20" s="28">
        <f>SUM(M20*L20)</f>
        <v>165</v>
      </c>
      <c r="O20" s="29">
        <v>165</v>
      </c>
      <c r="P20" s="34">
        <v>1</v>
      </c>
      <c r="Q20" s="30">
        <f>SUM(P20*O20)</f>
        <v>165</v>
      </c>
      <c r="R20" s="31">
        <f>SUM(Q20,N20,K20)</f>
        <v>495</v>
      </c>
      <c r="S20" s="8"/>
      <c r="T20" s="32"/>
      <c r="U20" s="33"/>
      <c r="V20" s="33"/>
      <c r="W20" s="33"/>
    </row>
    <row r="21" spans="1:23" ht="33.200000000000003" customHeight="1" x14ac:dyDescent="0.2">
      <c r="A21" s="80" t="s">
        <v>3</v>
      </c>
      <c r="B21" s="80"/>
      <c r="C21" s="80"/>
      <c r="D21" s="80"/>
      <c r="E21" s="81" t="s">
        <v>70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3" ht="40.700000000000003" customHeight="1" x14ac:dyDescent="0.2">
      <c r="A22" s="82" t="s">
        <v>4</v>
      </c>
      <c r="B22" s="82" t="s">
        <v>5</v>
      </c>
      <c r="C22" s="83" t="s">
        <v>6</v>
      </c>
      <c r="D22" s="82" t="s">
        <v>7</v>
      </c>
      <c r="E22" s="82" t="s">
        <v>8</v>
      </c>
      <c r="F22" s="82" t="s">
        <v>9</v>
      </c>
      <c r="G22" s="82" t="s">
        <v>10</v>
      </c>
      <c r="H22" s="82" t="s">
        <v>11</v>
      </c>
      <c r="I22" s="84" t="s">
        <v>12</v>
      </c>
      <c r="J22" s="84"/>
      <c r="K22" s="84"/>
      <c r="L22" s="85" t="s">
        <v>13</v>
      </c>
      <c r="M22" s="85"/>
      <c r="N22" s="85"/>
      <c r="O22" s="86" t="s">
        <v>14</v>
      </c>
      <c r="P22" s="86"/>
      <c r="Q22" s="86"/>
      <c r="R22" s="87" t="s">
        <v>15</v>
      </c>
      <c r="S22" s="88" t="s">
        <v>16</v>
      </c>
      <c r="T22" s="88" t="s">
        <v>17</v>
      </c>
    </row>
    <row r="23" spans="1:23" ht="26.25" customHeight="1" x14ac:dyDescent="0.2">
      <c r="A23" s="82"/>
      <c r="B23" s="82"/>
      <c r="C23" s="82"/>
      <c r="D23" s="82"/>
      <c r="E23" s="82"/>
      <c r="F23" s="82"/>
      <c r="G23" s="82"/>
      <c r="H23" s="82"/>
      <c r="I23" s="10" t="s">
        <v>18</v>
      </c>
      <c r="J23" s="11" t="s">
        <v>19</v>
      </c>
      <c r="K23" s="10" t="s">
        <v>20</v>
      </c>
      <c r="L23" s="12" t="s">
        <v>18</v>
      </c>
      <c r="M23" s="13" t="s">
        <v>19</v>
      </c>
      <c r="N23" s="12" t="s">
        <v>20</v>
      </c>
      <c r="O23" s="14" t="s">
        <v>18</v>
      </c>
      <c r="P23" s="15" t="s">
        <v>19</v>
      </c>
      <c r="Q23" s="14" t="s">
        <v>20</v>
      </c>
      <c r="R23" s="87"/>
      <c r="S23" s="87"/>
      <c r="T23" s="87"/>
    </row>
    <row r="24" spans="1:23" ht="46.15" customHeight="1" x14ac:dyDescent="0.2">
      <c r="A24" s="8">
        <v>22</v>
      </c>
      <c r="B24" s="16">
        <v>1</v>
      </c>
      <c r="C24" s="17">
        <f t="shared" ref="C24:C26" si="0">SUM(R24/F24)</f>
        <v>5.5444555444555448</v>
      </c>
      <c r="D24" s="18" t="s">
        <v>34</v>
      </c>
      <c r="E24" s="19" t="s">
        <v>100</v>
      </c>
      <c r="F24" s="20">
        <v>100.1</v>
      </c>
      <c r="G24" s="21"/>
      <c r="H24" s="22" t="s">
        <v>111</v>
      </c>
      <c r="I24" s="23">
        <v>185</v>
      </c>
      <c r="J24" s="23">
        <v>1</v>
      </c>
      <c r="K24" s="25">
        <f t="shared" ref="K24:K26" si="1">SUM(J24*I24)</f>
        <v>185</v>
      </c>
      <c r="L24" s="26">
        <v>185</v>
      </c>
      <c r="M24" s="27">
        <v>1</v>
      </c>
      <c r="N24" s="28">
        <f t="shared" ref="N24:N26" si="2">SUM(M24*L24)</f>
        <v>185</v>
      </c>
      <c r="O24" s="29">
        <v>185</v>
      </c>
      <c r="P24" s="34">
        <v>1</v>
      </c>
      <c r="Q24" s="30">
        <f t="shared" ref="Q24:Q26" si="3">SUM(P24*O24)</f>
        <v>185</v>
      </c>
      <c r="R24" s="31">
        <f t="shared" ref="R24:R26" si="4">SUM(Q24,N24,K24)</f>
        <v>555</v>
      </c>
      <c r="S24" s="36"/>
      <c r="T24" s="32"/>
    </row>
    <row r="25" spans="1:23" ht="46.15" customHeight="1" x14ac:dyDescent="0.2">
      <c r="A25" s="8">
        <v>90</v>
      </c>
      <c r="B25" s="16">
        <v>2</v>
      </c>
      <c r="C25" s="17">
        <f t="shared" si="0"/>
        <v>4.4247787610619467</v>
      </c>
      <c r="D25" s="18" t="s">
        <v>107</v>
      </c>
      <c r="E25" s="19" t="s">
        <v>108</v>
      </c>
      <c r="F25" s="20">
        <v>101.7</v>
      </c>
      <c r="G25" s="21"/>
      <c r="H25" s="22" t="s">
        <v>35</v>
      </c>
      <c r="I25" s="23">
        <v>145</v>
      </c>
      <c r="J25" s="23">
        <v>1</v>
      </c>
      <c r="K25" s="25">
        <f t="shared" si="1"/>
        <v>145</v>
      </c>
      <c r="L25" s="26">
        <v>150</v>
      </c>
      <c r="M25" s="27">
        <v>1</v>
      </c>
      <c r="N25" s="28">
        <f t="shared" si="2"/>
        <v>150</v>
      </c>
      <c r="O25" s="29">
        <v>155</v>
      </c>
      <c r="P25" s="34">
        <v>1</v>
      </c>
      <c r="Q25" s="30">
        <f t="shared" si="3"/>
        <v>155</v>
      </c>
      <c r="R25" s="31">
        <f t="shared" si="4"/>
        <v>450</v>
      </c>
      <c r="S25" s="36"/>
      <c r="T25" s="32" t="s">
        <v>118</v>
      </c>
    </row>
    <row r="26" spans="1:23" ht="46.15" customHeight="1" x14ac:dyDescent="0.2">
      <c r="A26" s="8">
        <v>11</v>
      </c>
      <c r="B26" s="16">
        <v>3</v>
      </c>
      <c r="C26" s="17">
        <f t="shared" si="0"/>
        <v>1.662049861495845</v>
      </c>
      <c r="D26" s="18" t="s">
        <v>119</v>
      </c>
      <c r="E26" s="19" t="s">
        <v>120</v>
      </c>
      <c r="F26" s="20">
        <v>108.3</v>
      </c>
      <c r="G26" s="21"/>
      <c r="H26" s="22" t="s">
        <v>121</v>
      </c>
      <c r="I26" s="23">
        <v>100</v>
      </c>
      <c r="J26" s="23">
        <v>0</v>
      </c>
      <c r="K26" s="25">
        <f t="shared" si="1"/>
        <v>0</v>
      </c>
      <c r="L26" s="26">
        <v>90</v>
      </c>
      <c r="M26" s="27">
        <v>1</v>
      </c>
      <c r="N26" s="28">
        <f t="shared" si="2"/>
        <v>90</v>
      </c>
      <c r="O26" s="29">
        <v>90</v>
      </c>
      <c r="P26" s="34">
        <v>1</v>
      </c>
      <c r="Q26" s="30">
        <f t="shared" si="3"/>
        <v>90</v>
      </c>
      <c r="R26" s="31">
        <f t="shared" si="4"/>
        <v>180</v>
      </c>
      <c r="S26" s="36"/>
      <c r="T26" s="32"/>
    </row>
    <row r="27" spans="1:23" ht="20.45" customHeight="1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33" spans="1:11" ht="17.850000000000001" customHeight="1" x14ac:dyDescent="0.2">
      <c r="A33" s="89" t="s">
        <v>36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ht="17.850000000000001" customHeight="1" x14ac:dyDescent="0.2">
      <c r="A34" s="90" t="s">
        <v>37</v>
      </c>
      <c r="B34" s="90"/>
      <c r="C34" s="90"/>
      <c r="D34" s="90"/>
      <c r="E34" s="37" t="s">
        <v>131</v>
      </c>
      <c r="F34" s="90" t="s">
        <v>116</v>
      </c>
      <c r="G34" s="90"/>
      <c r="H34" s="90" t="s">
        <v>142</v>
      </c>
      <c r="I34" s="90"/>
      <c r="J34" s="90"/>
      <c r="K34" s="90"/>
    </row>
    <row r="35" spans="1:11" ht="17.850000000000001" customHeight="1" x14ac:dyDescent="0.2">
      <c r="A35" s="90" t="s">
        <v>40</v>
      </c>
      <c r="B35" s="90"/>
      <c r="C35" s="90"/>
      <c r="D35" s="90"/>
      <c r="E35" s="37" t="s">
        <v>136</v>
      </c>
      <c r="F35" s="90" t="s">
        <v>143</v>
      </c>
      <c r="G35" s="90"/>
      <c r="H35" s="90" t="s">
        <v>146</v>
      </c>
      <c r="I35" s="90"/>
      <c r="J35" s="90"/>
      <c r="K35" s="90"/>
    </row>
    <row r="36" spans="1:11" ht="15" customHeight="1" x14ac:dyDescent="0.2">
      <c r="A36" s="90" t="s">
        <v>41</v>
      </c>
      <c r="B36" s="90"/>
      <c r="C36" s="90"/>
      <c r="D36" s="90"/>
      <c r="E36" s="37" t="s">
        <v>38</v>
      </c>
      <c r="F36" s="90" t="s">
        <v>39</v>
      </c>
      <c r="G36" s="90"/>
      <c r="H36" s="90" t="s">
        <v>145</v>
      </c>
      <c r="I36" s="90"/>
      <c r="J36" s="91"/>
      <c r="K36" s="91"/>
    </row>
    <row r="37" spans="1:11" ht="17.850000000000001" customHeight="1" x14ac:dyDescent="0.2">
      <c r="A37" s="90" t="s">
        <v>42</v>
      </c>
      <c r="B37" s="90"/>
      <c r="C37" s="90"/>
      <c r="D37" s="90"/>
      <c r="E37" s="37"/>
      <c r="F37" s="91" t="s">
        <v>144</v>
      </c>
      <c r="G37" s="91"/>
      <c r="H37" s="101" t="s">
        <v>147</v>
      </c>
      <c r="I37" s="100"/>
      <c r="J37" s="90"/>
      <c r="K37" s="90"/>
    </row>
    <row r="38" spans="1:11" ht="17.45" customHeight="1" x14ac:dyDescent="0.2">
      <c r="A38" s="90" t="s">
        <v>42</v>
      </c>
      <c r="B38" s="90"/>
      <c r="C38" s="90"/>
      <c r="D38" s="90"/>
      <c r="E38" s="37" t="s">
        <v>131</v>
      </c>
      <c r="F38" s="90" t="s">
        <v>116</v>
      </c>
      <c r="G38" s="90"/>
      <c r="H38" s="90" t="s">
        <v>147</v>
      </c>
      <c r="I38" s="90"/>
      <c r="J38" s="90"/>
      <c r="K38" s="90"/>
    </row>
    <row r="39" spans="1:11" ht="15" customHeight="1" x14ac:dyDescent="0.2">
      <c r="A39" s="90" t="s">
        <v>42</v>
      </c>
      <c r="B39" s="90"/>
      <c r="C39" s="90"/>
      <c r="D39" s="90"/>
      <c r="E39" s="37"/>
      <c r="F39" s="90"/>
      <c r="G39" s="90"/>
      <c r="H39" s="90"/>
      <c r="I39" s="90"/>
      <c r="J39" s="90"/>
      <c r="K39" s="90"/>
    </row>
    <row r="40" spans="1:11" ht="17.45" customHeight="1" x14ac:dyDescent="0.2">
      <c r="A40" s="90" t="s">
        <v>43</v>
      </c>
      <c r="B40" s="90"/>
      <c r="C40" s="90"/>
      <c r="D40" s="90"/>
      <c r="E40" s="37"/>
      <c r="F40" s="90"/>
      <c r="G40" s="90"/>
      <c r="H40" s="90"/>
      <c r="I40" s="90"/>
      <c r="J40" s="90"/>
      <c r="K40" s="90"/>
    </row>
    <row r="41" spans="1:11" ht="17.45" customHeight="1" x14ac:dyDescent="0.2">
      <c r="A41" s="90" t="s">
        <v>44</v>
      </c>
      <c r="B41" s="90"/>
      <c r="C41" s="90"/>
      <c r="D41" s="90"/>
      <c r="E41" s="38"/>
      <c r="F41" s="90"/>
      <c r="G41" s="90"/>
      <c r="H41" s="90"/>
      <c r="I41" s="90"/>
      <c r="J41" s="90"/>
      <c r="K41" s="90"/>
    </row>
    <row r="42" spans="1:11" ht="15.75" x14ac:dyDescent="0.2">
      <c r="F42" s="90"/>
      <c r="G42" s="90"/>
      <c r="H42" s="90"/>
      <c r="I42" s="90"/>
    </row>
  </sheetData>
  <sortState ref="A9:T11">
    <sortCondition ref="B8:B11"/>
  </sortState>
  <mergeCells count="103">
    <mergeCell ref="A41:D41"/>
    <mergeCell ref="F42:G42"/>
    <mergeCell ref="H42:I42"/>
    <mergeCell ref="J41:K41"/>
    <mergeCell ref="A38:D38"/>
    <mergeCell ref="F39:G39"/>
    <mergeCell ref="H39:I39"/>
    <mergeCell ref="J38:K38"/>
    <mergeCell ref="A39:D39"/>
    <mergeCell ref="F40:G40"/>
    <mergeCell ref="H40:I40"/>
    <mergeCell ref="J39:K39"/>
    <mergeCell ref="A40:D40"/>
    <mergeCell ref="F41:G41"/>
    <mergeCell ref="H41:I41"/>
    <mergeCell ref="J40:K40"/>
    <mergeCell ref="A35:D35"/>
    <mergeCell ref="F35:G35"/>
    <mergeCell ref="H35:I35"/>
    <mergeCell ref="J35:K35"/>
    <mergeCell ref="A36:D36"/>
    <mergeCell ref="F37:G37"/>
    <mergeCell ref="H37:I37"/>
    <mergeCell ref="J36:K36"/>
    <mergeCell ref="A37:D37"/>
    <mergeCell ref="F38:G38"/>
    <mergeCell ref="H38:I38"/>
    <mergeCell ref="J37:K37"/>
    <mergeCell ref="F36:G36"/>
    <mergeCell ref="H36:I36"/>
    <mergeCell ref="A33:K33"/>
    <mergeCell ref="A34:D34"/>
    <mergeCell ref="F34:G34"/>
    <mergeCell ref="H34:I34"/>
    <mergeCell ref="J34:K34"/>
    <mergeCell ref="A21:D21"/>
    <mergeCell ref="E21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K22"/>
    <mergeCell ref="L22:N22"/>
    <mergeCell ref="O22:Q22"/>
    <mergeCell ref="R22:R23"/>
    <mergeCell ref="S22:S23"/>
    <mergeCell ref="T22:T23"/>
    <mergeCell ref="A17:D17"/>
    <mergeCell ref="E17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K18"/>
    <mergeCell ref="L18:N18"/>
    <mergeCell ref="O18:Q18"/>
    <mergeCell ref="R18:R19"/>
    <mergeCell ref="S18:S19"/>
    <mergeCell ref="T18:T19"/>
    <mergeCell ref="A12:D12"/>
    <mergeCell ref="E12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K13"/>
    <mergeCell ref="L13:N13"/>
    <mergeCell ref="O13:Q13"/>
    <mergeCell ref="R13:R14"/>
    <mergeCell ref="S13:S14"/>
    <mergeCell ref="T13:T14"/>
    <mergeCell ref="A1:T1"/>
    <mergeCell ref="A2:T2"/>
    <mergeCell ref="A3:T3"/>
    <mergeCell ref="A4:T4"/>
    <mergeCell ref="A5:D5"/>
    <mergeCell ref="E5:T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N6"/>
    <mergeCell ref="O6:Q6"/>
    <mergeCell ref="R6:R7"/>
    <mergeCell ref="S6:S7"/>
    <mergeCell ref="T6:T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="70" zoomScaleNormal="70" workbookViewId="0">
      <selection activeCell="H34" sqref="H34"/>
    </sheetView>
  </sheetViews>
  <sheetFormatPr defaultRowHeight="12.75" x14ac:dyDescent="0.2"/>
  <cols>
    <col min="1" max="1" width="6.7109375" customWidth="1"/>
    <col min="2" max="2" width="10.140625" customWidth="1"/>
    <col min="3" max="3" width="11.5703125"/>
    <col min="4" max="4" width="30.85546875" customWidth="1"/>
    <col min="5" max="5" width="20" customWidth="1"/>
    <col min="6" max="6" width="11.85546875" customWidth="1"/>
    <col min="7" max="7" width="10.140625" customWidth="1"/>
    <col min="8" max="8" width="31.5703125" customWidth="1"/>
    <col min="9" max="10" width="11.5703125"/>
    <col min="11" max="11" width="15.85546875" customWidth="1"/>
    <col min="12" max="12" width="11.5703125"/>
    <col min="13" max="13" width="10.7109375" customWidth="1"/>
    <col min="14" max="14" width="14.42578125" customWidth="1"/>
    <col min="15" max="16" width="11.5703125"/>
    <col min="17" max="17" width="17.140625" customWidth="1"/>
    <col min="18" max="18" width="16" customWidth="1"/>
    <col min="19" max="19" width="11.5703125"/>
    <col min="20" max="20" width="18.42578125" customWidth="1"/>
    <col min="21" max="1025" width="11.5703125"/>
  </cols>
  <sheetData>
    <row r="1" spans="1:20" s="2" customFormat="1" ht="23.25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2" customFormat="1" ht="23.25" customHeight="1" x14ac:dyDescent="0.2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s="2" customFormat="1" ht="44.25" customHeight="1" x14ac:dyDescent="0.2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1" customFormat="1" ht="24" customHeight="1" x14ac:dyDescent="0.2">
      <c r="A4" s="79" t="s">
        <v>66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s="6" customFormat="1" ht="29.25" customHeight="1" x14ac:dyDescent="0.2">
      <c r="A5" s="80" t="s">
        <v>45</v>
      </c>
      <c r="B5" s="80"/>
      <c r="C5" s="80"/>
      <c r="D5" s="80"/>
      <c r="E5" s="81" t="s">
        <v>73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s="9" customFormat="1" ht="21.75" customHeight="1" x14ac:dyDescent="0.2">
      <c r="A6" s="82" t="s">
        <v>4</v>
      </c>
      <c r="B6" s="82" t="s">
        <v>5</v>
      </c>
      <c r="C6" s="83" t="s">
        <v>6</v>
      </c>
      <c r="D6" s="82" t="s">
        <v>7</v>
      </c>
      <c r="E6" s="82" t="s">
        <v>8</v>
      </c>
      <c r="F6" s="82" t="s">
        <v>9</v>
      </c>
      <c r="G6" s="82" t="s">
        <v>10</v>
      </c>
      <c r="H6" s="82" t="s">
        <v>11</v>
      </c>
      <c r="I6" s="84" t="s">
        <v>12</v>
      </c>
      <c r="J6" s="84"/>
      <c r="K6" s="84"/>
      <c r="L6" s="85" t="s">
        <v>13</v>
      </c>
      <c r="M6" s="85"/>
      <c r="N6" s="85"/>
      <c r="O6" s="86" t="s">
        <v>14</v>
      </c>
      <c r="P6" s="86"/>
      <c r="Q6" s="86"/>
      <c r="R6" s="87" t="s">
        <v>15</v>
      </c>
      <c r="S6" s="88" t="s">
        <v>16</v>
      </c>
      <c r="T6" s="88" t="s">
        <v>17</v>
      </c>
    </row>
    <row r="7" spans="1:20" s="1" customFormat="1" ht="29.25" customHeight="1" x14ac:dyDescent="0.2">
      <c r="A7" s="82"/>
      <c r="B7" s="82"/>
      <c r="C7" s="82"/>
      <c r="D7" s="82"/>
      <c r="E7" s="82"/>
      <c r="F7" s="82"/>
      <c r="G7" s="82"/>
      <c r="H7" s="82"/>
      <c r="I7" s="10" t="s">
        <v>18</v>
      </c>
      <c r="J7" s="11" t="s">
        <v>19</v>
      </c>
      <c r="K7" s="10" t="s">
        <v>20</v>
      </c>
      <c r="L7" s="12" t="s">
        <v>18</v>
      </c>
      <c r="M7" s="13" t="s">
        <v>19</v>
      </c>
      <c r="N7" s="12" t="s">
        <v>20</v>
      </c>
      <c r="O7" s="14" t="s">
        <v>18</v>
      </c>
      <c r="P7" s="15" t="s">
        <v>19</v>
      </c>
      <c r="Q7" s="14" t="s">
        <v>20</v>
      </c>
      <c r="R7" s="87"/>
      <c r="S7" s="87"/>
      <c r="T7" s="87"/>
    </row>
    <row r="8" spans="1:20" s="1" customFormat="1" ht="44.25" customHeight="1" x14ac:dyDescent="0.2">
      <c r="A8" s="8">
        <v>79</v>
      </c>
      <c r="B8" s="16">
        <v>1</v>
      </c>
      <c r="C8" s="17">
        <f>SUM(R8/F8)</f>
        <v>56.394913986537027</v>
      </c>
      <c r="D8" s="18" t="s">
        <v>28</v>
      </c>
      <c r="E8" s="19" t="s">
        <v>84</v>
      </c>
      <c r="F8" s="20">
        <v>66.849999999999994</v>
      </c>
      <c r="G8" s="68" t="s">
        <v>29</v>
      </c>
      <c r="H8" s="22" t="s">
        <v>111</v>
      </c>
      <c r="I8" s="23">
        <v>95</v>
      </c>
      <c r="J8" s="23">
        <v>13</v>
      </c>
      <c r="K8" s="25">
        <f>SUM(I8*J8)</f>
        <v>1235</v>
      </c>
      <c r="L8" s="27">
        <v>100</v>
      </c>
      <c r="M8" s="27">
        <v>13</v>
      </c>
      <c r="N8" s="28">
        <f>SUM(L8*M8)</f>
        <v>1300</v>
      </c>
      <c r="O8" s="29">
        <v>95</v>
      </c>
      <c r="P8" s="29">
        <v>13</v>
      </c>
      <c r="Q8" s="30">
        <f>SUM(O8*P8)</f>
        <v>1235</v>
      </c>
      <c r="R8" s="31">
        <f>SUM(N8,Q8,K8)</f>
        <v>3770</v>
      </c>
      <c r="S8" s="8"/>
      <c r="T8" s="32"/>
    </row>
    <row r="9" spans="1:20" s="1" customFormat="1" ht="44.25" customHeight="1" x14ac:dyDescent="0.2">
      <c r="A9" s="64">
        <v>45</v>
      </c>
      <c r="B9" s="16">
        <v>2</v>
      </c>
      <c r="C9" s="17">
        <f>SUM(R9/F9)</f>
        <v>49.315068493150683</v>
      </c>
      <c r="D9" s="18" t="s">
        <v>109</v>
      </c>
      <c r="E9" s="19" t="s">
        <v>110</v>
      </c>
      <c r="F9" s="20">
        <v>73</v>
      </c>
      <c r="G9" s="21"/>
      <c r="H9" s="22" t="s">
        <v>104</v>
      </c>
      <c r="I9" s="23">
        <v>100</v>
      </c>
      <c r="J9" s="23">
        <v>13</v>
      </c>
      <c r="K9" s="25">
        <f>SUM(I9*J9)</f>
        <v>1300</v>
      </c>
      <c r="L9" s="27">
        <v>100</v>
      </c>
      <c r="M9" s="27">
        <v>13</v>
      </c>
      <c r="N9" s="28">
        <f>SUM(L9*M9)</f>
        <v>1300</v>
      </c>
      <c r="O9" s="29">
        <v>100</v>
      </c>
      <c r="P9" s="29">
        <v>10</v>
      </c>
      <c r="Q9" s="30">
        <f>SUM(O9*P9)</f>
        <v>1000</v>
      </c>
      <c r="R9" s="31">
        <f>SUM(N9,Q9,K9)</f>
        <v>3600</v>
      </c>
      <c r="S9" s="64"/>
      <c r="T9" s="32"/>
    </row>
    <row r="10" spans="1:20" s="6" customFormat="1" ht="29.25" customHeight="1" x14ac:dyDescent="0.2">
      <c r="A10" s="80" t="s">
        <v>45</v>
      </c>
      <c r="B10" s="80"/>
      <c r="C10" s="80"/>
      <c r="D10" s="80"/>
      <c r="E10" s="81" t="s">
        <v>72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 s="1" customFormat="1" ht="44.25" customHeight="1" x14ac:dyDescent="0.2">
      <c r="A11" s="72">
        <v>15</v>
      </c>
      <c r="B11" s="16">
        <v>1</v>
      </c>
      <c r="C11" s="17">
        <f>SUM(R11/F11)</f>
        <v>50.725952813067146</v>
      </c>
      <c r="D11" s="18" t="s">
        <v>102</v>
      </c>
      <c r="E11" s="19" t="s">
        <v>103</v>
      </c>
      <c r="F11" s="20">
        <v>82.65</v>
      </c>
      <c r="G11" s="21"/>
      <c r="H11" s="22" t="s">
        <v>104</v>
      </c>
      <c r="I11" s="23">
        <v>107.5</v>
      </c>
      <c r="J11" s="23">
        <v>13</v>
      </c>
      <c r="K11" s="25">
        <f>SUM(I11*J11)</f>
        <v>1397.5</v>
      </c>
      <c r="L11" s="26">
        <v>107.5</v>
      </c>
      <c r="M11" s="27">
        <v>13</v>
      </c>
      <c r="N11" s="28">
        <f>SUM(L11*M11)</f>
        <v>1397.5</v>
      </c>
      <c r="O11" s="29">
        <v>107.5</v>
      </c>
      <c r="P11" s="34">
        <v>13</v>
      </c>
      <c r="Q11" s="30">
        <f>SUM(O11*P11)</f>
        <v>1397.5</v>
      </c>
      <c r="R11" s="31">
        <f>SUM(Q11,N11,K11)</f>
        <v>4192.5</v>
      </c>
      <c r="S11" s="72"/>
      <c r="T11" s="32"/>
    </row>
    <row r="12" spans="1:20" s="1" customFormat="1" ht="44.25" customHeight="1" x14ac:dyDescent="0.2">
      <c r="A12" s="72">
        <v>63</v>
      </c>
      <c r="B12" s="16">
        <v>2</v>
      </c>
      <c r="C12" s="17">
        <f>SUM(R12/F12)</f>
        <v>30</v>
      </c>
      <c r="D12" s="18" t="s">
        <v>128</v>
      </c>
      <c r="E12" s="66">
        <v>30345</v>
      </c>
      <c r="F12" s="20">
        <v>91</v>
      </c>
      <c r="G12" s="21"/>
      <c r="H12" s="22" t="s">
        <v>111</v>
      </c>
      <c r="I12" s="23">
        <v>70</v>
      </c>
      <c r="J12" s="23">
        <v>13</v>
      </c>
      <c r="K12" s="25">
        <f>SUM(I12*J12)</f>
        <v>910</v>
      </c>
      <c r="L12" s="26">
        <v>70</v>
      </c>
      <c r="M12" s="27">
        <v>13</v>
      </c>
      <c r="N12" s="28">
        <f>SUM(L12*M12)</f>
        <v>910</v>
      </c>
      <c r="O12" s="29">
        <v>70</v>
      </c>
      <c r="P12" s="34">
        <v>13</v>
      </c>
      <c r="Q12" s="30">
        <f>SUM(O12*P12)</f>
        <v>910</v>
      </c>
      <c r="R12" s="31">
        <f>SUM(Q12,N12,K12)</f>
        <v>2730</v>
      </c>
      <c r="S12" s="72"/>
      <c r="T12" s="32"/>
    </row>
    <row r="13" spans="1:20" s="6" customFormat="1" ht="29.25" customHeight="1" x14ac:dyDescent="0.2">
      <c r="A13" s="92" t="s">
        <v>45</v>
      </c>
      <c r="B13" s="93"/>
      <c r="C13" s="93"/>
      <c r="D13" s="94"/>
      <c r="E13" s="95" t="s">
        <v>71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</row>
    <row r="14" spans="1:20" s="1" customFormat="1" ht="44.25" customHeight="1" x14ac:dyDescent="0.2">
      <c r="A14" s="8">
        <v>13</v>
      </c>
      <c r="B14" s="16">
        <v>1</v>
      </c>
      <c r="C14" s="17">
        <f t="shared" ref="C14:C15" si="0">SUM(R14/F14)</f>
        <v>50.649350649350652</v>
      </c>
      <c r="D14" s="18" t="s">
        <v>34</v>
      </c>
      <c r="E14" s="19" t="s">
        <v>101</v>
      </c>
      <c r="F14" s="20">
        <v>100.1</v>
      </c>
      <c r="G14" s="21"/>
      <c r="H14" s="22" t="s">
        <v>111</v>
      </c>
      <c r="I14" s="23">
        <v>135</v>
      </c>
      <c r="J14" s="23">
        <v>13</v>
      </c>
      <c r="K14" s="25">
        <f t="shared" ref="K14:K15" si="1">SUM(I14*J14)</f>
        <v>1755</v>
      </c>
      <c r="L14" s="26">
        <v>130</v>
      </c>
      <c r="M14" s="27">
        <v>13</v>
      </c>
      <c r="N14" s="28">
        <f t="shared" ref="N14:N15" si="2">SUM(L14*M14)</f>
        <v>1690</v>
      </c>
      <c r="O14" s="29">
        <v>125</v>
      </c>
      <c r="P14" s="34">
        <v>13</v>
      </c>
      <c r="Q14" s="30">
        <f>SUM(O14*P14)</f>
        <v>1625</v>
      </c>
      <c r="R14" s="31">
        <f t="shared" ref="R14:R15" si="3">SUM(N14,Q14,K14)</f>
        <v>5070</v>
      </c>
      <c r="S14" s="8"/>
      <c r="T14" s="32"/>
    </row>
    <row r="15" spans="1:20" s="1" customFormat="1" ht="44.25" customHeight="1" x14ac:dyDescent="0.2">
      <c r="A15" s="72">
        <v>39</v>
      </c>
      <c r="B15" s="16">
        <v>2</v>
      </c>
      <c r="C15" s="17">
        <f t="shared" si="0"/>
        <v>23.915050784856881</v>
      </c>
      <c r="D15" s="18" t="s">
        <v>119</v>
      </c>
      <c r="E15" s="19" t="s">
        <v>125</v>
      </c>
      <c r="F15" s="20">
        <v>108.3</v>
      </c>
      <c r="G15" s="21"/>
      <c r="H15" s="22" t="s">
        <v>126</v>
      </c>
      <c r="I15" s="23">
        <v>70</v>
      </c>
      <c r="J15" s="23">
        <v>13</v>
      </c>
      <c r="K15" s="25">
        <f t="shared" si="1"/>
        <v>910</v>
      </c>
      <c r="L15" s="26">
        <v>70</v>
      </c>
      <c r="M15" s="27">
        <v>13</v>
      </c>
      <c r="N15" s="28">
        <f t="shared" si="2"/>
        <v>910</v>
      </c>
      <c r="O15" s="29">
        <v>70</v>
      </c>
      <c r="P15" s="34">
        <v>11</v>
      </c>
      <c r="Q15" s="30">
        <f>SUM(O15*P15)</f>
        <v>770</v>
      </c>
      <c r="R15" s="31">
        <f t="shared" si="3"/>
        <v>2590</v>
      </c>
      <c r="S15" s="72"/>
      <c r="T15" s="32"/>
    </row>
    <row r="17" spans="1:21" ht="44.25" customHeight="1" x14ac:dyDescent="0.2"/>
    <row r="18" spans="1:21" s="6" customFormat="1" ht="29.2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s="9" customFormat="1" ht="21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1" customFormat="1" ht="29.2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1" customFormat="1" ht="44.25" customHeight="1" x14ac:dyDescent="0.2">
      <c r="A21" s="89" t="s">
        <v>36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/>
      <c r="M21"/>
      <c r="N21"/>
      <c r="O21"/>
      <c r="P21"/>
      <c r="Q21"/>
      <c r="R21"/>
      <c r="S21"/>
      <c r="T21"/>
      <c r="U21"/>
    </row>
    <row r="22" spans="1:21" ht="18" customHeight="1" x14ac:dyDescent="0.2">
      <c r="A22" s="102" t="s">
        <v>37</v>
      </c>
      <c r="B22" s="102"/>
      <c r="C22" s="102"/>
      <c r="D22" s="102"/>
      <c r="E22" s="37" t="s">
        <v>131</v>
      </c>
      <c r="F22" s="102" t="s">
        <v>116</v>
      </c>
      <c r="G22" s="102"/>
      <c r="H22" s="102" t="s">
        <v>142</v>
      </c>
      <c r="I22" s="102"/>
      <c r="J22" s="102"/>
      <c r="K22" s="102"/>
    </row>
    <row r="23" spans="1:21" ht="18" customHeight="1" x14ac:dyDescent="0.2">
      <c r="A23" s="102" t="s">
        <v>40</v>
      </c>
      <c r="B23" s="102"/>
      <c r="C23" s="102"/>
      <c r="D23" s="102"/>
      <c r="E23" s="37" t="s">
        <v>136</v>
      </c>
      <c r="F23" s="102" t="s">
        <v>143</v>
      </c>
      <c r="G23" s="102"/>
      <c r="H23" s="102" t="s">
        <v>146</v>
      </c>
      <c r="I23" s="102"/>
      <c r="J23" s="102"/>
      <c r="K23" s="102"/>
    </row>
    <row r="24" spans="1:21" ht="18" customHeight="1" x14ac:dyDescent="0.2">
      <c r="A24" s="102" t="s">
        <v>41</v>
      </c>
      <c r="B24" s="102"/>
      <c r="C24" s="102"/>
      <c r="D24" s="102"/>
      <c r="E24" s="37" t="s">
        <v>38</v>
      </c>
      <c r="F24" s="102" t="s">
        <v>39</v>
      </c>
      <c r="G24" s="102"/>
      <c r="H24" s="102" t="s">
        <v>145</v>
      </c>
      <c r="I24" s="102"/>
      <c r="J24" s="103"/>
      <c r="K24" s="103"/>
    </row>
    <row r="25" spans="1:21" ht="15.75" customHeight="1" x14ac:dyDescent="0.2">
      <c r="A25" s="102" t="s">
        <v>42</v>
      </c>
      <c r="B25" s="102"/>
      <c r="C25" s="102"/>
      <c r="D25" s="102"/>
      <c r="E25" s="37"/>
      <c r="F25" s="103" t="s">
        <v>144</v>
      </c>
      <c r="G25" s="103"/>
      <c r="H25" s="104" t="s">
        <v>147</v>
      </c>
      <c r="I25" s="103"/>
      <c r="J25" s="102"/>
      <c r="K25" s="102"/>
    </row>
    <row r="26" spans="1:21" ht="17.45" customHeight="1" x14ac:dyDescent="0.2">
      <c r="A26" s="102" t="s">
        <v>42</v>
      </c>
      <c r="B26" s="102"/>
      <c r="C26" s="102"/>
      <c r="D26" s="102"/>
      <c r="E26" s="37" t="s">
        <v>131</v>
      </c>
      <c r="F26" s="102" t="s">
        <v>116</v>
      </c>
      <c r="G26" s="102"/>
      <c r="H26" s="102" t="s">
        <v>147</v>
      </c>
      <c r="I26" s="102"/>
      <c r="J26" s="102"/>
      <c r="K26" s="102"/>
    </row>
    <row r="27" spans="1:21" ht="17.45" customHeight="1" x14ac:dyDescent="0.2">
      <c r="A27" s="102" t="s">
        <v>42</v>
      </c>
      <c r="B27" s="102"/>
      <c r="C27" s="102"/>
      <c r="D27" s="102"/>
      <c r="E27" s="37"/>
      <c r="F27" s="102"/>
      <c r="G27" s="102"/>
      <c r="H27" s="102"/>
      <c r="I27" s="102"/>
      <c r="J27" s="102"/>
      <c r="K27" s="102"/>
    </row>
    <row r="28" spans="1:21" ht="17.45" customHeight="1" x14ac:dyDescent="0.2">
      <c r="A28" s="102" t="s">
        <v>43</v>
      </c>
      <c r="B28" s="102"/>
      <c r="C28" s="102"/>
      <c r="D28" s="102"/>
      <c r="E28" s="37"/>
      <c r="F28" s="102"/>
      <c r="G28" s="102"/>
      <c r="H28" s="102"/>
      <c r="I28" s="102"/>
      <c r="J28" s="102"/>
      <c r="K28" s="102"/>
    </row>
    <row r="29" spans="1:21" ht="15" customHeight="1" x14ac:dyDescent="0.2">
      <c r="A29" s="102" t="s">
        <v>44</v>
      </c>
      <c r="B29" s="102"/>
      <c r="C29" s="102"/>
      <c r="D29" s="102"/>
      <c r="E29" s="38"/>
      <c r="F29" s="102"/>
      <c r="G29" s="102"/>
      <c r="H29" s="102"/>
      <c r="I29" s="102"/>
      <c r="J29" s="102"/>
      <c r="K29" s="102"/>
    </row>
    <row r="30" spans="1:21" ht="17.45" customHeight="1" x14ac:dyDescent="0.2">
      <c r="A30" s="102"/>
      <c r="B30" s="102"/>
      <c r="C30" s="102"/>
      <c r="D30" s="102"/>
      <c r="E30" s="38"/>
      <c r="F30" s="102"/>
      <c r="G30" s="102"/>
      <c r="H30" s="102"/>
      <c r="I30" s="102"/>
      <c r="J30" s="102"/>
      <c r="K30" s="102"/>
    </row>
    <row r="31" spans="1:21" ht="17.45" customHeight="1" x14ac:dyDescent="0.2"/>
    <row r="32" spans="1:21" ht="17.45" customHeight="1" x14ac:dyDescent="0.2"/>
    <row r="33" ht="17.45" customHeight="1" x14ac:dyDescent="0.2"/>
    <row r="34" ht="17.45" customHeight="1" x14ac:dyDescent="0.2"/>
    <row r="35" ht="17.45" customHeight="1" x14ac:dyDescent="0.2"/>
  </sheetData>
  <mergeCells count="61">
    <mergeCell ref="A30:D30"/>
    <mergeCell ref="F30:G30"/>
    <mergeCell ref="H30:I30"/>
    <mergeCell ref="J30:K30"/>
    <mergeCell ref="A10:D10"/>
    <mergeCell ref="E10:T10"/>
    <mergeCell ref="A13:D13"/>
    <mergeCell ref="E13:T13"/>
    <mergeCell ref="A28:D28"/>
    <mergeCell ref="F28:G28"/>
    <mergeCell ref="H28:I28"/>
    <mergeCell ref="J28:K28"/>
    <mergeCell ref="A29:D29"/>
    <mergeCell ref="F29:G29"/>
    <mergeCell ref="H29:I29"/>
    <mergeCell ref="J29:K29"/>
    <mergeCell ref="A26:D26"/>
    <mergeCell ref="F26:G26"/>
    <mergeCell ref="H26:I26"/>
    <mergeCell ref="J26:K26"/>
    <mergeCell ref="A27:D27"/>
    <mergeCell ref="F27:G27"/>
    <mergeCell ref="H27:I27"/>
    <mergeCell ref="J27:K27"/>
    <mergeCell ref="A24:D24"/>
    <mergeCell ref="F24:G24"/>
    <mergeCell ref="H24:I24"/>
    <mergeCell ref="J24:K24"/>
    <mergeCell ref="A25:D25"/>
    <mergeCell ref="F25:G25"/>
    <mergeCell ref="H25:I25"/>
    <mergeCell ref="J25:K25"/>
    <mergeCell ref="A23:D23"/>
    <mergeCell ref="F23:G23"/>
    <mergeCell ref="H23:I23"/>
    <mergeCell ref="J23:K23"/>
    <mergeCell ref="A22:D22"/>
    <mergeCell ref="F22:G22"/>
    <mergeCell ref="H22:I22"/>
    <mergeCell ref="J22:K22"/>
    <mergeCell ref="O6:Q6"/>
    <mergeCell ref="R6:R7"/>
    <mergeCell ref="S6:S7"/>
    <mergeCell ref="T6:T7"/>
    <mergeCell ref="A21:K21"/>
    <mergeCell ref="F6:F7"/>
    <mergeCell ref="G6:G7"/>
    <mergeCell ref="H6:H7"/>
    <mergeCell ref="I6:K6"/>
    <mergeCell ref="L6:N6"/>
    <mergeCell ref="A6:A7"/>
    <mergeCell ref="B6:B7"/>
    <mergeCell ref="C6:C7"/>
    <mergeCell ref="D6:D7"/>
    <mergeCell ref="E6:E7"/>
    <mergeCell ref="A1:T1"/>
    <mergeCell ref="A2:T2"/>
    <mergeCell ref="A3:T3"/>
    <mergeCell ref="A4:T4"/>
    <mergeCell ref="A5:D5"/>
    <mergeCell ref="E5:T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topLeftCell="A16" zoomScale="70" zoomScaleNormal="70" workbookViewId="0">
      <selection activeCell="M35" sqref="M35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11.7109375" style="1" customWidth="1"/>
    <col min="4" max="4" width="13.7109375" style="1" customWidth="1"/>
    <col min="5" max="5" width="11.7109375" style="1" customWidth="1"/>
    <col min="6" max="6" width="33.7109375" style="1" customWidth="1"/>
    <col min="7" max="7" width="19.5703125" style="1" customWidth="1"/>
    <col min="8" max="8" width="12.7109375" style="1" customWidth="1"/>
    <col min="9" max="9" width="12.28515625" style="1" customWidth="1"/>
    <col min="10" max="10" width="41.85546875" style="1" customWidth="1"/>
    <col min="11" max="11" width="11.7109375" style="1" customWidth="1"/>
    <col min="12" max="12" width="13.7109375" style="1" customWidth="1"/>
    <col min="13" max="13" width="26.5703125" style="1" customWidth="1"/>
    <col min="14" max="14" width="25.7109375" style="1" customWidth="1"/>
    <col min="15" max="15" width="8.28515625" style="1" customWidth="1"/>
    <col min="16" max="16" width="8.85546875" style="1" customWidth="1"/>
    <col min="17" max="17" width="40" style="1" customWidth="1"/>
    <col min="18" max="18" width="10.85546875" style="1" customWidth="1"/>
    <col min="19" max="20" width="9.7109375" style="1" customWidth="1"/>
    <col min="21" max="21" width="12.5703125" style="1" customWidth="1"/>
    <col min="22" max="22" width="11.42578125" style="1" customWidth="1"/>
    <col min="23" max="23" width="17.28515625" style="1" customWidth="1"/>
    <col min="24" max="1025" width="14.42578125" style="1" customWidth="1"/>
  </cols>
  <sheetData>
    <row r="1" spans="1:1024" s="2" customFormat="1" ht="30.75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/>
      <c r="P1"/>
      <c r="Q1"/>
      <c r="R1"/>
      <c r="S1"/>
      <c r="T1"/>
    </row>
    <row r="2" spans="1:1024" ht="31.5" customHeight="1" x14ac:dyDescent="0.2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/>
      <c r="P2"/>
      <c r="Q2"/>
      <c r="R2"/>
      <c r="S2"/>
      <c r="T2"/>
    </row>
    <row r="3" spans="1:1024" s="3" customFormat="1" ht="44.25" customHeight="1" x14ac:dyDescent="0.2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 t="s">
        <v>2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 t="s">
        <v>2</v>
      </c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 t="s">
        <v>2</v>
      </c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 t="s">
        <v>2</v>
      </c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 t="s">
        <v>2</v>
      </c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 t="s">
        <v>2</v>
      </c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 t="s">
        <v>2</v>
      </c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 t="s">
        <v>2</v>
      </c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 t="s">
        <v>2</v>
      </c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 t="s">
        <v>2</v>
      </c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 t="s">
        <v>2</v>
      </c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 t="s">
        <v>2</v>
      </c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 t="s">
        <v>2</v>
      </c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 t="s">
        <v>2</v>
      </c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 t="s">
        <v>2</v>
      </c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 t="s">
        <v>2</v>
      </c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 t="s">
        <v>2</v>
      </c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 t="s">
        <v>2</v>
      </c>
      <c r="NR3" s="78"/>
      <c r="NS3" s="78"/>
      <c r="NT3" s="78"/>
      <c r="NU3" s="78"/>
      <c r="NV3" s="78"/>
      <c r="NW3" s="78"/>
      <c r="NX3" s="78"/>
      <c r="NY3" s="78"/>
      <c r="NZ3" s="78"/>
      <c r="OA3" s="78"/>
      <c r="OB3" s="78"/>
      <c r="OC3" s="78"/>
      <c r="OD3" s="78"/>
      <c r="OE3" s="78"/>
      <c r="OF3" s="78"/>
      <c r="OG3" s="78"/>
      <c r="OH3" s="78"/>
      <c r="OI3" s="78"/>
      <c r="OJ3" s="78"/>
      <c r="OK3" s="78" t="s">
        <v>2</v>
      </c>
      <c r="OL3" s="78"/>
      <c r="OM3" s="78"/>
      <c r="ON3" s="78"/>
      <c r="OO3" s="78"/>
      <c r="OP3" s="78"/>
      <c r="OQ3" s="78"/>
      <c r="OR3" s="78"/>
      <c r="OS3" s="78"/>
      <c r="OT3" s="78"/>
      <c r="OU3" s="78"/>
      <c r="OV3" s="78"/>
      <c r="OW3" s="78"/>
      <c r="OX3" s="78"/>
      <c r="OY3" s="78"/>
      <c r="OZ3" s="78"/>
      <c r="PA3" s="78"/>
      <c r="PB3" s="78"/>
      <c r="PC3" s="78"/>
      <c r="PD3" s="78"/>
      <c r="PE3" s="78" t="s">
        <v>2</v>
      </c>
      <c r="PF3" s="78"/>
      <c r="PG3" s="78"/>
      <c r="PH3" s="78"/>
      <c r="PI3" s="78"/>
      <c r="PJ3" s="78"/>
      <c r="PK3" s="78"/>
      <c r="PL3" s="78"/>
      <c r="PM3" s="78"/>
      <c r="PN3" s="78"/>
      <c r="PO3" s="78"/>
      <c r="PP3" s="78"/>
      <c r="PQ3" s="78"/>
      <c r="PR3" s="78"/>
      <c r="PS3" s="78"/>
      <c r="PT3" s="78"/>
      <c r="PU3" s="78"/>
      <c r="PV3" s="78"/>
      <c r="PW3" s="78"/>
      <c r="PX3" s="78"/>
      <c r="PY3" s="78" t="s">
        <v>2</v>
      </c>
      <c r="PZ3" s="78"/>
      <c r="QA3" s="78"/>
      <c r="QB3" s="78"/>
      <c r="QC3" s="78"/>
      <c r="QD3" s="78"/>
      <c r="QE3" s="78"/>
      <c r="QF3" s="78"/>
      <c r="QG3" s="78"/>
      <c r="QH3" s="78"/>
      <c r="QI3" s="78"/>
      <c r="QJ3" s="78"/>
      <c r="QK3" s="78"/>
      <c r="QL3" s="78"/>
      <c r="QM3" s="78"/>
      <c r="QN3" s="78"/>
      <c r="QO3" s="78"/>
      <c r="QP3" s="78"/>
      <c r="QQ3" s="78"/>
      <c r="QR3" s="78"/>
      <c r="QS3" s="78" t="s">
        <v>2</v>
      </c>
      <c r="QT3" s="78"/>
      <c r="QU3" s="78"/>
      <c r="QV3" s="78"/>
      <c r="QW3" s="78"/>
      <c r="QX3" s="78"/>
      <c r="QY3" s="78"/>
      <c r="QZ3" s="78"/>
      <c r="RA3" s="78"/>
      <c r="RB3" s="78"/>
      <c r="RC3" s="78"/>
      <c r="RD3" s="78"/>
      <c r="RE3" s="78"/>
      <c r="RF3" s="78"/>
      <c r="RG3" s="78"/>
      <c r="RH3" s="78"/>
      <c r="RI3" s="78"/>
      <c r="RJ3" s="78"/>
      <c r="RK3" s="78"/>
      <c r="RL3" s="78"/>
      <c r="RM3" s="78" t="s">
        <v>2</v>
      </c>
      <c r="RN3" s="78"/>
      <c r="RO3" s="78"/>
      <c r="RP3" s="78"/>
      <c r="RQ3" s="78"/>
      <c r="RR3" s="78"/>
      <c r="RS3" s="78"/>
      <c r="RT3" s="78"/>
      <c r="RU3" s="78"/>
      <c r="RV3" s="78"/>
      <c r="RW3" s="78"/>
      <c r="RX3" s="78"/>
      <c r="RY3" s="78"/>
      <c r="RZ3" s="78"/>
      <c r="SA3" s="78"/>
      <c r="SB3" s="78"/>
      <c r="SC3" s="78"/>
      <c r="SD3" s="78"/>
      <c r="SE3" s="78"/>
      <c r="SF3" s="78"/>
      <c r="SG3" s="78" t="s">
        <v>2</v>
      </c>
      <c r="SH3" s="78"/>
      <c r="SI3" s="78"/>
      <c r="SJ3" s="78"/>
      <c r="SK3" s="78"/>
      <c r="SL3" s="78"/>
      <c r="SM3" s="78"/>
      <c r="SN3" s="78"/>
      <c r="SO3" s="78"/>
      <c r="SP3" s="78"/>
      <c r="SQ3" s="78"/>
      <c r="SR3" s="78"/>
      <c r="SS3" s="78"/>
      <c r="ST3" s="78"/>
      <c r="SU3" s="78"/>
      <c r="SV3" s="78"/>
      <c r="SW3" s="78"/>
      <c r="SX3" s="78"/>
      <c r="SY3" s="78"/>
      <c r="SZ3" s="78"/>
      <c r="TA3" s="78" t="s">
        <v>2</v>
      </c>
      <c r="TB3" s="78"/>
      <c r="TC3" s="78"/>
      <c r="TD3" s="78"/>
      <c r="TE3" s="78"/>
      <c r="TF3" s="78"/>
      <c r="TG3" s="78"/>
      <c r="TH3" s="78"/>
      <c r="TI3" s="78"/>
      <c r="TJ3" s="78"/>
      <c r="TK3" s="78"/>
      <c r="TL3" s="78"/>
      <c r="TM3" s="78"/>
      <c r="TN3" s="78"/>
      <c r="TO3" s="78"/>
      <c r="TP3" s="78"/>
      <c r="TQ3" s="78"/>
      <c r="TR3" s="78"/>
      <c r="TS3" s="78"/>
      <c r="TT3" s="78"/>
      <c r="TU3" s="78" t="s">
        <v>2</v>
      </c>
      <c r="TV3" s="78"/>
      <c r="TW3" s="78"/>
      <c r="TX3" s="78"/>
      <c r="TY3" s="78"/>
      <c r="TZ3" s="78"/>
      <c r="UA3" s="78"/>
      <c r="UB3" s="78"/>
      <c r="UC3" s="78"/>
      <c r="UD3" s="78"/>
      <c r="UE3" s="78"/>
      <c r="UF3" s="78"/>
      <c r="UG3" s="78"/>
      <c r="UH3" s="78"/>
      <c r="UI3" s="78"/>
      <c r="UJ3" s="78"/>
      <c r="UK3" s="78"/>
      <c r="UL3" s="78"/>
      <c r="UM3" s="78"/>
      <c r="UN3" s="78"/>
      <c r="UO3" s="78" t="s">
        <v>2</v>
      </c>
      <c r="UP3" s="78"/>
      <c r="UQ3" s="78"/>
      <c r="UR3" s="78"/>
      <c r="US3" s="78"/>
      <c r="UT3" s="78"/>
      <c r="UU3" s="78"/>
      <c r="UV3" s="78"/>
      <c r="UW3" s="78"/>
      <c r="UX3" s="78"/>
      <c r="UY3" s="78"/>
      <c r="UZ3" s="78"/>
      <c r="VA3" s="78"/>
      <c r="VB3" s="78"/>
      <c r="VC3" s="78"/>
      <c r="VD3" s="78"/>
      <c r="VE3" s="78"/>
      <c r="VF3" s="78"/>
      <c r="VG3" s="78"/>
      <c r="VH3" s="78"/>
      <c r="VI3" s="78" t="s">
        <v>2</v>
      </c>
      <c r="VJ3" s="78"/>
      <c r="VK3" s="78"/>
      <c r="VL3" s="78"/>
      <c r="VM3" s="78"/>
      <c r="VN3" s="78"/>
      <c r="VO3" s="78"/>
      <c r="VP3" s="78"/>
      <c r="VQ3" s="78"/>
      <c r="VR3" s="78"/>
      <c r="VS3" s="78"/>
      <c r="VT3" s="78"/>
      <c r="VU3" s="78"/>
      <c r="VV3" s="78"/>
      <c r="VW3" s="78"/>
      <c r="VX3" s="78"/>
      <c r="VY3" s="78"/>
      <c r="VZ3" s="78"/>
      <c r="WA3" s="78"/>
      <c r="WB3" s="78"/>
      <c r="WC3" s="78" t="s">
        <v>2</v>
      </c>
      <c r="WD3" s="78"/>
      <c r="WE3" s="78"/>
      <c r="WF3" s="78"/>
      <c r="WG3" s="78"/>
      <c r="WH3" s="78"/>
      <c r="WI3" s="78"/>
      <c r="WJ3" s="78"/>
      <c r="WK3" s="78"/>
      <c r="WL3" s="78"/>
      <c r="WM3" s="78"/>
      <c r="WN3" s="78"/>
      <c r="WO3" s="78"/>
      <c r="WP3" s="78"/>
      <c r="WQ3" s="78"/>
      <c r="WR3" s="78"/>
      <c r="WS3" s="78"/>
      <c r="WT3" s="78"/>
      <c r="WU3" s="78"/>
      <c r="WV3" s="78"/>
      <c r="WW3" s="78" t="s">
        <v>2</v>
      </c>
      <c r="WX3" s="78"/>
      <c r="WY3" s="78"/>
      <c r="WZ3" s="78"/>
      <c r="XA3" s="78"/>
      <c r="XB3" s="78"/>
      <c r="XC3" s="78"/>
      <c r="XD3" s="78"/>
      <c r="XE3" s="78"/>
      <c r="XF3" s="78"/>
      <c r="XG3" s="78"/>
      <c r="XH3" s="78"/>
      <c r="XI3" s="78"/>
      <c r="XJ3" s="78"/>
      <c r="XK3" s="78"/>
      <c r="XL3" s="78"/>
      <c r="XM3" s="78"/>
      <c r="XN3" s="78"/>
      <c r="XO3" s="78"/>
      <c r="XP3" s="78"/>
      <c r="XQ3" s="78" t="s">
        <v>2</v>
      </c>
      <c r="XR3" s="78"/>
      <c r="XS3" s="78"/>
      <c r="XT3" s="78"/>
      <c r="XU3" s="78"/>
      <c r="XV3" s="78"/>
      <c r="XW3" s="78"/>
      <c r="XX3" s="78"/>
      <c r="XY3" s="78"/>
      <c r="XZ3" s="78"/>
      <c r="YA3" s="78"/>
      <c r="YB3" s="78"/>
      <c r="YC3" s="78"/>
      <c r="YD3" s="78"/>
      <c r="YE3" s="78"/>
      <c r="YF3" s="78"/>
      <c r="YG3" s="78"/>
      <c r="YH3" s="78"/>
      <c r="YI3" s="78"/>
      <c r="YJ3" s="78"/>
      <c r="YK3" s="78" t="s">
        <v>2</v>
      </c>
      <c r="YL3" s="78"/>
      <c r="YM3" s="78"/>
      <c r="YN3" s="78"/>
      <c r="YO3" s="78"/>
      <c r="YP3" s="78"/>
      <c r="YQ3" s="78"/>
      <c r="YR3" s="78"/>
      <c r="YS3" s="78"/>
      <c r="YT3" s="78"/>
      <c r="YU3" s="78"/>
      <c r="YV3" s="78"/>
      <c r="YW3" s="78"/>
      <c r="YX3" s="78"/>
      <c r="YY3" s="78"/>
      <c r="YZ3" s="78"/>
      <c r="ZA3" s="78"/>
      <c r="ZB3" s="78"/>
      <c r="ZC3" s="78"/>
      <c r="ZD3" s="78"/>
      <c r="ZE3" s="78" t="s">
        <v>2</v>
      </c>
      <c r="ZF3" s="78"/>
      <c r="ZG3" s="78"/>
      <c r="ZH3" s="78"/>
      <c r="ZI3" s="78"/>
      <c r="ZJ3" s="78"/>
      <c r="ZK3" s="78"/>
      <c r="ZL3" s="78"/>
      <c r="ZM3" s="78"/>
      <c r="ZN3" s="78"/>
      <c r="ZO3" s="78"/>
      <c r="ZP3" s="78"/>
      <c r="ZQ3" s="78"/>
      <c r="ZR3" s="78"/>
      <c r="ZS3" s="78"/>
      <c r="ZT3" s="78"/>
      <c r="ZU3" s="78"/>
      <c r="ZV3" s="78"/>
      <c r="ZW3" s="78"/>
      <c r="ZX3" s="78"/>
      <c r="ZY3" s="78" t="s">
        <v>2</v>
      </c>
      <c r="ZZ3" s="78"/>
      <c r="AAA3" s="78"/>
      <c r="AAB3" s="78"/>
      <c r="AAC3" s="78"/>
      <c r="AAD3" s="78"/>
      <c r="AAE3" s="78"/>
      <c r="AAF3" s="78"/>
      <c r="AAG3" s="78"/>
      <c r="AAH3" s="78"/>
      <c r="AAI3" s="78"/>
      <c r="AAJ3" s="78"/>
      <c r="AAK3" s="78"/>
      <c r="AAL3" s="78"/>
      <c r="AAM3" s="78"/>
      <c r="AAN3" s="78"/>
      <c r="AAO3" s="78"/>
      <c r="AAP3" s="78"/>
      <c r="AAQ3" s="78"/>
      <c r="AAR3" s="78"/>
      <c r="AAS3" s="78" t="s">
        <v>2</v>
      </c>
      <c r="AAT3" s="78"/>
      <c r="AAU3" s="78"/>
      <c r="AAV3" s="78"/>
      <c r="AAW3" s="78"/>
      <c r="AAX3" s="78"/>
      <c r="AAY3" s="78"/>
      <c r="AAZ3" s="78"/>
      <c r="ABA3" s="78"/>
      <c r="ABB3" s="78"/>
      <c r="ABC3" s="78"/>
      <c r="ABD3" s="78"/>
      <c r="ABE3" s="78"/>
      <c r="ABF3" s="78"/>
      <c r="ABG3" s="78"/>
      <c r="ABH3" s="78"/>
      <c r="ABI3" s="78"/>
      <c r="ABJ3" s="78"/>
      <c r="ABK3" s="78"/>
      <c r="ABL3" s="78"/>
      <c r="ABM3" s="78" t="s">
        <v>2</v>
      </c>
      <c r="ABN3" s="78"/>
      <c r="ABO3" s="78"/>
      <c r="ABP3" s="78"/>
      <c r="ABQ3" s="78"/>
      <c r="ABR3" s="78"/>
      <c r="ABS3" s="78"/>
      <c r="ABT3" s="78"/>
      <c r="ABU3" s="78"/>
      <c r="ABV3" s="78"/>
      <c r="ABW3" s="78"/>
      <c r="ABX3" s="78"/>
      <c r="ABY3" s="78"/>
      <c r="ABZ3" s="78"/>
      <c r="ACA3" s="78"/>
      <c r="ACB3" s="78"/>
      <c r="ACC3" s="78"/>
      <c r="ACD3" s="78"/>
      <c r="ACE3" s="78"/>
      <c r="ACF3" s="78"/>
      <c r="ACG3" s="78" t="s">
        <v>2</v>
      </c>
      <c r="ACH3" s="78"/>
      <c r="ACI3" s="78"/>
      <c r="ACJ3" s="78"/>
      <c r="ACK3" s="78"/>
      <c r="ACL3" s="78"/>
      <c r="ACM3" s="78"/>
      <c r="ACN3" s="78"/>
      <c r="ACO3" s="78"/>
      <c r="ACP3" s="78"/>
      <c r="ACQ3" s="78"/>
      <c r="ACR3" s="78"/>
      <c r="ACS3" s="78"/>
      <c r="ACT3" s="78"/>
      <c r="ACU3" s="78"/>
      <c r="ACV3" s="78"/>
      <c r="ACW3" s="78"/>
      <c r="ACX3" s="78"/>
      <c r="ACY3" s="78"/>
      <c r="ACZ3" s="78"/>
      <c r="ADA3" s="78" t="s">
        <v>2</v>
      </c>
      <c r="ADB3" s="78"/>
      <c r="ADC3" s="78"/>
      <c r="ADD3" s="78"/>
      <c r="ADE3" s="78"/>
      <c r="ADF3" s="78"/>
      <c r="ADG3" s="78"/>
      <c r="ADH3" s="78"/>
      <c r="ADI3" s="78"/>
      <c r="ADJ3" s="78"/>
      <c r="ADK3" s="78"/>
      <c r="ADL3" s="78"/>
      <c r="ADM3" s="78"/>
      <c r="ADN3" s="78"/>
      <c r="ADO3" s="78"/>
      <c r="ADP3" s="78"/>
      <c r="ADQ3" s="78"/>
      <c r="ADR3" s="78"/>
      <c r="ADS3" s="78"/>
      <c r="ADT3" s="78"/>
      <c r="ADU3" s="78" t="s">
        <v>2</v>
      </c>
      <c r="ADV3" s="78"/>
      <c r="ADW3" s="78"/>
      <c r="ADX3" s="78"/>
      <c r="ADY3" s="78"/>
      <c r="ADZ3" s="78"/>
      <c r="AEA3" s="78"/>
      <c r="AEB3" s="78"/>
      <c r="AEC3" s="78"/>
      <c r="AED3" s="78"/>
      <c r="AEE3" s="78"/>
      <c r="AEF3" s="78"/>
      <c r="AEG3" s="78"/>
      <c r="AEH3" s="78"/>
      <c r="AEI3" s="78"/>
      <c r="AEJ3" s="78"/>
      <c r="AEK3" s="78"/>
      <c r="AEL3" s="78"/>
      <c r="AEM3" s="78"/>
      <c r="AEN3" s="78"/>
      <c r="AEO3" s="78" t="s">
        <v>2</v>
      </c>
      <c r="AEP3" s="78"/>
      <c r="AEQ3" s="78"/>
      <c r="AER3" s="78"/>
      <c r="AES3" s="78"/>
      <c r="AET3" s="78"/>
      <c r="AEU3" s="78"/>
      <c r="AEV3" s="78"/>
      <c r="AEW3" s="78"/>
      <c r="AEX3" s="78"/>
      <c r="AEY3" s="78"/>
      <c r="AEZ3" s="78"/>
      <c r="AFA3" s="78"/>
      <c r="AFB3" s="78"/>
      <c r="AFC3" s="78"/>
      <c r="AFD3" s="78"/>
      <c r="AFE3" s="78"/>
      <c r="AFF3" s="78"/>
      <c r="AFG3" s="78"/>
      <c r="AFH3" s="78"/>
      <c r="AFI3" s="78" t="s">
        <v>2</v>
      </c>
      <c r="AFJ3" s="78"/>
      <c r="AFK3" s="78"/>
      <c r="AFL3" s="78"/>
      <c r="AFM3" s="78"/>
      <c r="AFN3" s="78"/>
      <c r="AFO3" s="78"/>
      <c r="AFP3" s="78"/>
      <c r="AFQ3" s="78"/>
      <c r="AFR3" s="78"/>
      <c r="AFS3" s="78"/>
      <c r="AFT3" s="78"/>
      <c r="AFU3" s="78"/>
      <c r="AFV3" s="78"/>
      <c r="AFW3" s="78"/>
      <c r="AFX3" s="78"/>
      <c r="AFY3" s="78"/>
      <c r="AFZ3" s="78"/>
      <c r="AGA3" s="78"/>
      <c r="AGB3" s="78"/>
      <c r="AGC3" s="78" t="s">
        <v>2</v>
      </c>
      <c r="AGD3" s="78"/>
      <c r="AGE3" s="78"/>
      <c r="AGF3" s="78"/>
      <c r="AGG3" s="78"/>
      <c r="AGH3" s="78"/>
      <c r="AGI3" s="78"/>
      <c r="AGJ3" s="78"/>
      <c r="AGK3" s="78"/>
      <c r="AGL3" s="78"/>
      <c r="AGM3" s="78"/>
      <c r="AGN3" s="78"/>
      <c r="AGO3" s="78"/>
      <c r="AGP3" s="78"/>
      <c r="AGQ3" s="78"/>
      <c r="AGR3" s="78"/>
      <c r="AGS3" s="78"/>
      <c r="AGT3" s="78"/>
      <c r="AGU3" s="78"/>
      <c r="AGV3" s="78"/>
      <c r="AGW3" s="78" t="s">
        <v>2</v>
      </c>
      <c r="AGX3" s="78"/>
      <c r="AGY3" s="78"/>
      <c r="AGZ3" s="78"/>
      <c r="AHA3" s="78"/>
      <c r="AHB3" s="78"/>
      <c r="AHC3" s="78"/>
      <c r="AHD3" s="78"/>
      <c r="AHE3" s="78"/>
      <c r="AHF3" s="78"/>
      <c r="AHG3" s="78"/>
      <c r="AHH3" s="78"/>
      <c r="AHI3" s="78"/>
      <c r="AHJ3" s="78"/>
      <c r="AHK3" s="78"/>
      <c r="AHL3" s="78"/>
      <c r="AHM3" s="78"/>
      <c r="AHN3" s="78"/>
      <c r="AHO3" s="78"/>
      <c r="AHP3" s="78"/>
      <c r="AHQ3" s="78" t="s">
        <v>2</v>
      </c>
      <c r="AHR3" s="78"/>
      <c r="AHS3" s="78"/>
      <c r="AHT3" s="78"/>
      <c r="AHU3" s="78"/>
      <c r="AHV3" s="78"/>
      <c r="AHW3" s="78"/>
      <c r="AHX3" s="78"/>
      <c r="AHY3" s="78"/>
      <c r="AHZ3" s="78"/>
      <c r="AIA3" s="78"/>
      <c r="AIB3" s="78"/>
      <c r="AIC3" s="78"/>
      <c r="AID3" s="78"/>
      <c r="AIE3" s="78"/>
      <c r="AIF3" s="78"/>
      <c r="AIG3" s="78"/>
      <c r="AIH3" s="78"/>
      <c r="AII3" s="78"/>
      <c r="AIJ3" s="78"/>
      <c r="AIK3" s="78" t="s">
        <v>2</v>
      </c>
      <c r="AIL3" s="78"/>
      <c r="AIM3" s="78"/>
      <c r="AIN3" s="78"/>
      <c r="AIO3" s="78"/>
      <c r="AIP3" s="78"/>
      <c r="AIQ3" s="78"/>
      <c r="AIR3" s="78"/>
      <c r="AIS3" s="78"/>
      <c r="AIT3" s="78"/>
      <c r="AIU3" s="78"/>
      <c r="AIV3" s="78"/>
      <c r="AIW3" s="78"/>
      <c r="AIX3" s="78"/>
      <c r="AIY3" s="78"/>
      <c r="AIZ3" s="78"/>
      <c r="AJA3" s="78"/>
      <c r="AJB3" s="78"/>
      <c r="AJC3" s="78"/>
      <c r="AJD3" s="78"/>
      <c r="AJE3" s="78" t="s">
        <v>2</v>
      </c>
      <c r="AJF3" s="78"/>
      <c r="AJG3" s="78"/>
      <c r="AJH3" s="78"/>
      <c r="AJI3" s="78"/>
      <c r="AJJ3" s="78"/>
      <c r="AJK3" s="78"/>
      <c r="AJL3" s="78"/>
      <c r="AJM3" s="78"/>
      <c r="AJN3" s="78"/>
      <c r="AJO3" s="78"/>
      <c r="AJP3" s="78"/>
      <c r="AJQ3" s="78"/>
      <c r="AJR3" s="78"/>
      <c r="AJS3" s="78"/>
      <c r="AJT3" s="78"/>
      <c r="AJU3" s="78"/>
      <c r="AJV3" s="78"/>
      <c r="AJW3" s="78"/>
      <c r="AJX3" s="78"/>
      <c r="AJY3" s="78" t="s">
        <v>2</v>
      </c>
      <c r="AJZ3" s="78"/>
      <c r="AKA3" s="78"/>
      <c r="AKB3" s="78"/>
      <c r="AKC3" s="78"/>
      <c r="AKD3" s="78"/>
      <c r="AKE3" s="78"/>
      <c r="AKF3" s="78"/>
      <c r="AKG3" s="78"/>
      <c r="AKH3" s="78"/>
      <c r="AKI3" s="78"/>
      <c r="AKJ3" s="78"/>
      <c r="AKK3" s="78"/>
      <c r="AKL3" s="78"/>
      <c r="AKM3" s="78"/>
      <c r="AKN3" s="78"/>
      <c r="AKO3" s="78"/>
      <c r="AKP3" s="78"/>
      <c r="AKQ3" s="78"/>
      <c r="AKR3" s="78"/>
      <c r="AKS3" s="78" t="s">
        <v>2</v>
      </c>
      <c r="AKT3" s="78"/>
      <c r="AKU3" s="78"/>
      <c r="AKV3" s="78"/>
      <c r="AKW3" s="78"/>
      <c r="AKX3" s="78"/>
      <c r="AKY3" s="78"/>
      <c r="AKZ3" s="78"/>
      <c r="ALA3" s="78"/>
      <c r="ALB3" s="78"/>
      <c r="ALC3" s="78"/>
      <c r="ALD3" s="78"/>
      <c r="ALE3" s="78"/>
      <c r="ALF3" s="78"/>
      <c r="ALG3" s="78"/>
      <c r="ALH3" s="78"/>
      <c r="ALI3" s="78"/>
      <c r="ALJ3" s="78"/>
      <c r="ALK3" s="78"/>
      <c r="ALL3" s="78"/>
      <c r="ALM3" s="78" t="s">
        <v>2</v>
      </c>
      <c r="ALN3" s="78"/>
      <c r="ALO3" s="78"/>
      <c r="ALP3" s="78"/>
      <c r="ALQ3" s="78"/>
      <c r="ALR3" s="78"/>
      <c r="ALS3" s="78"/>
      <c r="ALT3" s="78"/>
      <c r="ALU3" s="78"/>
      <c r="ALV3" s="78"/>
      <c r="ALW3" s="78"/>
      <c r="ALX3" s="78"/>
      <c r="ALY3" s="78"/>
      <c r="ALZ3" s="78"/>
      <c r="AMA3" s="78"/>
      <c r="AMB3" s="78"/>
      <c r="AMC3" s="78"/>
      <c r="AMD3" s="78"/>
      <c r="AME3" s="78"/>
      <c r="AMF3" s="78"/>
      <c r="AMG3" s="78" t="s">
        <v>2</v>
      </c>
      <c r="AMH3" s="78"/>
      <c r="AMI3" s="78"/>
      <c r="AMJ3" s="78"/>
    </row>
    <row r="4" spans="1:1024" s="4" customFormat="1" ht="24" customHeight="1" x14ac:dyDescent="0.2">
      <c r="A4" s="79" t="s">
        <v>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 t="s">
        <v>47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 t="s">
        <v>47</v>
      </c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 t="s">
        <v>47</v>
      </c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47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 t="s">
        <v>47</v>
      </c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 t="s">
        <v>47</v>
      </c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 t="s">
        <v>47</v>
      </c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 t="s">
        <v>47</v>
      </c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 t="s">
        <v>47</v>
      </c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 t="s">
        <v>47</v>
      </c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 t="s">
        <v>47</v>
      </c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 t="s">
        <v>47</v>
      </c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 t="s">
        <v>47</v>
      </c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 t="s">
        <v>47</v>
      </c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 t="s">
        <v>47</v>
      </c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 t="s">
        <v>47</v>
      </c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 t="s">
        <v>47</v>
      </c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 t="s">
        <v>47</v>
      </c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 t="s">
        <v>47</v>
      </c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 t="s">
        <v>47</v>
      </c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 t="s">
        <v>47</v>
      </c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 t="s">
        <v>47</v>
      </c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 t="s">
        <v>47</v>
      </c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 t="s">
        <v>47</v>
      </c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 t="s">
        <v>47</v>
      </c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 t="s">
        <v>47</v>
      </c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 t="s">
        <v>47</v>
      </c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 t="s">
        <v>47</v>
      </c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 t="s">
        <v>47</v>
      </c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 t="s">
        <v>47</v>
      </c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 t="s">
        <v>47</v>
      </c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 t="s">
        <v>47</v>
      </c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 t="s">
        <v>47</v>
      </c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 t="s">
        <v>47</v>
      </c>
      <c r="ZZ4" s="79"/>
      <c r="AAA4" s="79"/>
      <c r="AAB4" s="79"/>
      <c r="AAC4" s="79"/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 t="s">
        <v>47</v>
      </c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/>
      <c r="ABJ4" s="79"/>
      <c r="ABK4" s="79"/>
      <c r="ABL4" s="79"/>
      <c r="ABM4" s="79" t="s">
        <v>47</v>
      </c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/>
      <c r="ABZ4" s="79"/>
      <c r="ACA4" s="79"/>
      <c r="ACB4" s="79"/>
      <c r="ACC4" s="79"/>
      <c r="ACD4" s="79"/>
      <c r="ACE4" s="79"/>
      <c r="ACF4" s="79"/>
      <c r="ACG4" s="79" t="s">
        <v>47</v>
      </c>
      <c r="ACH4" s="79"/>
      <c r="ACI4" s="79"/>
      <c r="ACJ4" s="79"/>
      <c r="ACK4" s="79"/>
      <c r="ACL4" s="79"/>
      <c r="ACM4" s="79"/>
      <c r="ACN4" s="79"/>
      <c r="ACO4" s="79"/>
      <c r="ACP4" s="79"/>
      <c r="ACQ4" s="79"/>
      <c r="ACR4" s="79"/>
      <c r="ACS4" s="79"/>
      <c r="ACT4" s="79"/>
      <c r="ACU4" s="79"/>
      <c r="ACV4" s="79"/>
      <c r="ACW4" s="79"/>
      <c r="ACX4" s="79"/>
      <c r="ACY4" s="79"/>
      <c r="ACZ4" s="79"/>
      <c r="ADA4" s="79" t="s">
        <v>47</v>
      </c>
      <c r="ADB4" s="79"/>
      <c r="ADC4" s="79"/>
      <c r="ADD4" s="79"/>
      <c r="ADE4" s="79"/>
      <c r="ADF4" s="79"/>
      <c r="ADG4" s="79"/>
      <c r="ADH4" s="79"/>
      <c r="ADI4" s="79"/>
      <c r="ADJ4" s="79"/>
      <c r="ADK4" s="79"/>
      <c r="ADL4" s="79"/>
      <c r="ADM4" s="79"/>
      <c r="ADN4" s="79"/>
      <c r="ADO4" s="79"/>
      <c r="ADP4" s="79"/>
      <c r="ADQ4" s="79"/>
      <c r="ADR4" s="79"/>
      <c r="ADS4" s="79"/>
      <c r="ADT4" s="79"/>
      <c r="ADU4" s="79" t="s">
        <v>47</v>
      </c>
      <c r="ADV4" s="79"/>
      <c r="ADW4" s="79"/>
      <c r="ADX4" s="79"/>
      <c r="ADY4" s="79"/>
      <c r="ADZ4" s="79"/>
      <c r="AEA4" s="79"/>
      <c r="AEB4" s="79"/>
      <c r="AEC4" s="79"/>
      <c r="AED4" s="79"/>
      <c r="AEE4" s="79"/>
      <c r="AEF4" s="79"/>
      <c r="AEG4" s="79"/>
      <c r="AEH4" s="79"/>
      <c r="AEI4" s="79"/>
      <c r="AEJ4" s="79"/>
      <c r="AEK4" s="79"/>
      <c r="AEL4" s="79"/>
      <c r="AEM4" s="79"/>
      <c r="AEN4" s="79"/>
      <c r="AEO4" s="79" t="s">
        <v>47</v>
      </c>
      <c r="AEP4" s="79"/>
      <c r="AEQ4" s="79"/>
      <c r="AER4" s="79"/>
      <c r="AES4" s="79"/>
      <c r="AET4" s="79"/>
      <c r="AEU4" s="79"/>
      <c r="AEV4" s="79"/>
      <c r="AEW4" s="79"/>
      <c r="AEX4" s="79"/>
      <c r="AEY4" s="79"/>
      <c r="AEZ4" s="79"/>
      <c r="AFA4" s="79"/>
      <c r="AFB4" s="79"/>
      <c r="AFC4" s="79"/>
      <c r="AFD4" s="79"/>
      <c r="AFE4" s="79"/>
      <c r="AFF4" s="79"/>
      <c r="AFG4" s="79"/>
      <c r="AFH4" s="79"/>
      <c r="AFI4" s="79" t="s">
        <v>47</v>
      </c>
      <c r="AFJ4" s="79"/>
      <c r="AFK4" s="79"/>
      <c r="AFL4" s="79"/>
      <c r="AFM4" s="79"/>
      <c r="AFN4" s="79"/>
      <c r="AFO4" s="79"/>
      <c r="AFP4" s="79"/>
      <c r="AFQ4" s="79"/>
      <c r="AFR4" s="79"/>
      <c r="AFS4" s="79"/>
      <c r="AFT4" s="79"/>
      <c r="AFU4" s="79"/>
      <c r="AFV4" s="79"/>
      <c r="AFW4" s="79"/>
      <c r="AFX4" s="79"/>
      <c r="AFY4" s="79"/>
      <c r="AFZ4" s="79"/>
      <c r="AGA4" s="79"/>
      <c r="AGB4" s="79"/>
      <c r="AGC4" s="79" t="s">
        <v>47</v>
      </c>
      <c r="AGD4" s="79"/>
      <c r="AGE4" s="79"/>
      <c r="AGF4" s="79"/>
      <c r="AGG4" s="79"/>
      <c r="AGH4" s="79"/>
      <c r="AGI4" s="79"/>
      <c r="AGJ4" s="79"/>
      <c r="AGK4" s="79"/>
      <c r="AGL4" s="79"/>
      <c r="AGM4" s="79"/>
      <c r="AGN4" s="79"/>
      <c r="AGO4" s="79"/>
      <c r="AGP4" s="79"/>
      <c r="AGQ4" s="79"/>
      <c r="AGR4" s="79"/>
      <c r="AGS4" s="79"/>
      <c r="AGT4" s="79"/>
      <c r="AGU4" s="79"/>
      <c r="AGV4" s="79"/>
      <c r="AGW4" s="79" t="s">
        <v>47</v>
      </c>
      <c r="AGX4" s="79"/>
      <c r="AGY4" s="79"/>
      <c r="AGZ4" s="79"/>
      <c r="AHA4" s="79"/>
      <c r="AHB4" s="79"/>
      <c r="AHC4" s="79"/>
      <c r="AHD4" s="79"/>
      <c r="AHE4" s="79"/>
      <c r="AHF4" s="79"/>
      <c r="AHG4" s="79"/>
      <c r="AHH4" s="79"/>
      <c r="AHI4" s="79"/>
      <c r="AHJ4" s="79"/>
      <c r="AHK4" s="79"/>
      <c r="AHL4" s="79"/>
      <c r="AHM4" s="79"/>
      <c r="AHN4" s="79"/>
      <c r="AHO4" s="79"/>
      <c r="AHP4" s="79"/>
      <c r="AHQ4" s="79" t="s">
        <v>47</v>
      </c>
      <c r="AHR4" s="79"/>
      <c r="AHS4" s="79"/>
      <c r="AHT4" s="79"/>
      <c r="AHU4" s="79"/>
      <c r="AHV4" s="79"/>
      <c r="AHW4" s="79"/>
      <c r="AHX4" s="79"/>
      <c r="AHY4" s="79"/>
      <c r="AHZ4" s="79"/>
      <c r="AIA4" s="79"/>
      <c r="AIB4" s="79"/>
      <c r="AIC4" s="79"/>
      <c r="AID4" s="79"/>
      <c r="AIE4" s="79"/>
      <c r="AIF4" s="79"/>
      <c r="AIG4" s="79"/>
      <c r="AIH4" s="79"/>
      <c r="AII4" s="79"/>
      <c r="AIJ4" s="79"/>
      <c r="AIK4" s="79" t="s">
        <v>47</v>
      </c>
      <c r="AIL4" s="79"/>
      <c r="AIM4" s="79"/>
      <c r="AIN4" s="79"/>
      <c r="AIO4" s="79"/>
      <c r="AIP4" s="79"/>
      <c r="AIQ4" s="79"/>
      <c r="AIR4" s="79"/>
      <c r="AIS4" s="79"/>
      <c r="AIT4" s="79"/>
      <c r="AIU4" s="79"/>
      <c r="AIV4" s="79"/>
      <c r="AIW4" s="79"/>
      <c r="AIX4" s="79"/>
      <c r="AIY4" s="79"/>
      <c r="AIZ4" s="79"/>
      <c r="AJA4" s="79"/>
      <c r="AJB4" s="79"/>
      <c r="AJC4" s="79"/>
      <c r="AJD4" s="79"/>
      <c r="AJE4" s="79" t="s">
        <v>47</v>
      </c>
      <c r="AJF4" s="79"/>
      <c r="AJG4" s="79"/>
      <c r="AJH4" s="79"/>
      <c r="AJI4" s="79"/>
      <c r="AJJ4" s="79"/>
      <c r="AJK4" s="79"/>
      <c r="AJL4" s="79"/>
      <c r="AJM4" s="79"/>
      <c r="AJN4" s="79"/>
      <c r="AJO4" s="79"/>
      <c r="AJP4" s="79"/>
      <c r="AJQ4" s="79"/>
      <c r="AJR4" s="79"/>
      <c r="AJS4" s="79"/>
      <c r="AJT4" s="79"/>
      <c r="AJU4" s="79"/>
      <c r="AJV4" s="79"/>
      <c r="AJW4" s="79"/>
      <c r="AJX4" s="79"/>
      <c r="AJY4" s="79" t="s">
        <v>47</v>
      </c>
      <c r="AJZ4" s="79"/>
      <c r="AKA4" s="79"/>
      <c r="AKB4" s="79"/>
      <c r="AKC4" s="79"/>
      <c r="AKD4" s="79"/>
      <c r="AKE4" s="79"/>
      <c r="AKF4" s="79"/>
      <c r="AKG4" s="79"/>
      <c r="AKH4" s="79"/>
      <c r="AKI4" s="79"/>
      <c r="AKJ4" s="79"/>
      <c r="AKK4" s="79"/>
      <c r="AKL4" s="79"/>
      <c r="AKM4" s="79"/>
      <c r="AKN4" s="79"/>
      <c r="AKO4" s="79"/>
      <c r="AKP4" s="79"/>
      <c r="AKQ4" s="79"/>
      <c r="AKR4" s="79"/>
      <c r="AKS4" s="79" t="s">
        <v>47</v>
      </c>
      <c r="AKT4" s="79"/>
      <c r="AKU4" s="79"/>
      <c r="AKV4" s="79"/>
      <c r="AKW4" s="79"/>
      <c r="AKX4" s="79"/>
      <c r="AKY4" s="79"/>
      <c r="AKZ4" s="79"/>
      <c r="ALA4" s="79"/>
      <c r="ALB4" s="79"/>
      <c r="ALC4" s="79"/>
      <c r="ALD4" s="79"/>
      <c r="ALE4" s="79"/>
      <c r="ALF4" s="79"/>
      <c r="ALG4" s="79"/>
      <c r="ALH4" s="79"/>
      <c r="ALI4" s="79"/>
      <c r="ALJ4" s="79"/>
      <c r="ALK4" s="79"/>
      <c r="ALL4" s="79"/>
      <c r="ALM4" s="79" t="s">
        <v>47</v>
      </c>
      <c r="ALN4" s="79"/>
      <c r="ALO4" s="79"/>
      <c r="ALP4" s="79"/>
      <c r="ALQ4" s="79"/>
      <c r="ALR4" s="79"/>
      <c r="ALS4" s="79"/>
      <c r="ALT4" s="79"/>
      <c r="ALU4" s="79"/>
      <c r="ALV4" s="79"/>
      <c r="ALW4" s="79"/>
      <c r="ALX4" s="79"/>
      <c r="ALY4" s="79"/>
      <c r="ALZ4" s="79"/>
      <c r="AMA4" s="79"/>
      <c r="AMB4" s="79"/>
      <c r="AMC4" s="79"/>
      <c r="AMD4" s="79"/>
      <c r="AME4" s="79"/>
      <c r="AMF4" s="79"/>
      <c r="AMG4" s="79" t="s">
        <v>47</v>
      </c>
      <c r="AMH4" s="79"/>
      <c r="AMI4" s="79"/>
      <c r="AMJ4" s="79"/>
    </row>
    <row r="5" spans="1:1024" ht="26.25" customHeight="1" x14ac:dyDescent="0.2">
      <c r="A5" s="98" t="s">
        <v>48</v>
      </c>
      <c r="B5" s="98"/>
      <c r="C5" s="98"/>
      <c r="D5" s="98"/>
      <c r="E5" s="98"/>
      <c r="F5" s="98"/>
      <c r="G5" s="39" t="s">
        <v>78</v>
      </c>
      <c r="H5" s="99" t="s">
        <v>74</v>
      </c>
      <c r="I5" s="99"/>
      <c r="J5" s="99"/>
      <c r="K5" s="99"/>
      <c r="L5" s="99"/>
      <c r="M5" s="99"/>
      <c r="N5" s="99"/>
    </row>
    <row r="6" spans="1:1024" s="47" customFormat="1" ht="40.5" customHeight="1" x14ac:dyDescent="0.2">
      <c r="A6" s="40" t="s">
        <v>4</v>
      </c>
      <c r="B6" s="40" t="s">
        <v>50</v>
      </c>
      <c r="C6" s="40" t="s">
        <v>5</v>
      </c>
      <c r="D6" s="41" t="s">
        <v>51</v>
      </c>
      <c r="E6" s="40" t="s">
        <v>10</v>
      </c>
      <c r="F6" s="42" t="s">
        <v>7</v>
      </c>
      <c r="G6" s="43" t="s">
        <v>8</v>
      </c>
      <c r="H6" s="43" t="s">
        <v>9</v>
      </c>
      <c r="I6" s="40" t="s">
        <v>18</v>
      </c>
      <c r="J6" s="42" t="s">
        <v>52</v>
      </c>
      <c r="K6" s="44" t="s">
        <v>53</v>
      </c>
      <c r="L6" s="40" t="s">
        <v>20</v>
      </c>
      <c r="M6" s="45" t="s">
        <v>16</v>
      </c>
      <c r="N6" s="46" t="s">
        <v>54</v>
      </c>
    </row>
    <row r="7" spans="1:1024" s="35" customFormat="1" ht="44.25" customHeight="1" x14ac:dyDescent="0.2">
      <c r="A7" s="8"/>
      <c r="B7" s="52">
        <v>51</v>
      </c>
      <c r="C7" s="16">
        <v>1</v>
      </c>
      <c r="D7" s="48">
        <f t="shared" ref="D7:D12" si="0">SUM(L7/H7)</f>
        <v>62.899050905953402</v>
      </c>
      <c r="E7" s="54"/>
      <c r="F7" s="18" t="s">
        <v>102</v>
      </c>
      <c r="G7" s="66">
        <v>38092</v>
      </c>
      <c r="H7" s="7">
        <v>57.95</v>
      </c>
      <c r="I7" s="49">
        <v>45</v>
      </c>
      <c r="J7" s="46" t="s">
        <v>104</v>
      </c>
      <c r="K7" s="50">
        <v>81</v>
      </c>
      <c r="L7" s="7">
        <f t="shared" ref="L7:L12" si="1">SUM(K7*I7)</f>
        <v>3645</v>
      </c>
      <c r="M7" s="51"/>
      <c r="N7" s="32" t="s">
        <v>124</v>
      </c>
    </row>
    <row r="8" spans="1:1024" s="35" customFormat="1" ht="44.25" customHeight="1" x14ac:dyDescent="0.2">
      <c r="A8" s="72"/>
      <c r="B8" s="52">
        <v>74</v>
      </c>
      <c r="C8" s="16">
        <v>2</v>
      </c>
      <c r="D8" s="48">
        <f t="shared" si="0"/>
        <v>40.119760479041915</v>
      </c>
      <c r="E8" s="54"/>
      <c r="F8" s="18" t="s">
        <v>92</v>
      </c>
      <c r="G8" s="66">
        <v>36707</v>
      </c>
      <c r="H8" s="71">
        <v>75.150000000000006</v>
      </c>
      <c r="I8" s="49">
        <v>45</v>
      </c>
      <c r="J8" s="46" t="s">
        <v>35</v>
      </c>
      <c r="K8" s="50">
        <v>67</v>
      </c>
      <c r="L8" s="71">
        <f t="shared" si="1"/>
        <v>3015</v>
      </c>
      <c r="M8" s="51"/>
      <c r="N8" s="32" t="s">
        <v>116</v>
      </c>
    </row>
    <row r="9" spans="1:1024" s="35" customFormat="1" ht="44.25" customHeight="1" x14ac:dyDescent="0.2">
      <c r="A9" s="72"/>
      <c r="B9" s="19">
        <v>43</v>
      </c>
      <c r="C9" s="16">
        <v>3</v>
      </c>
      <c r="D9" s="48">
        <f t="shared" si="0"/>
        <v>38.194859533771663</v>
      </c>
      <c r="E9" s="65"/>
      <c r="F9" s="18" t="s">
        <v>91</v>
      </c>
      <c r="G9" s="66">
        <v>37025</v>
      </c>
      <c r="H9" s="71">
        <v>83.65</v>
      </c>
      <c r="I9" s="49">
        <v>45</v>
      </c>
      <c r="J9" s="46" t="s">
        <v>111</v>
      </c>
      <c r="K9" s="50">
        <v>71</v>
      </c>
      <c r="L9" s="71">
        <f t="shared" si="1"/>
        <v>3195</v>
      </c>
      <c r="M9" s="51"/>
      <c r="N9" s="32" t="s">
        <v>116</v>
      </c>
    </row>
    <row r="10" spans="1:1024" ht="45.75" customHeight="1" x14ac:dyDescent="0.2">
      <c r="A10" s="8"/>
      <c r="B10" s="52">
        <v>100</v>
      </c>
      <c r="C10" s="75">
        <v>4</v>
      </c>
      <c r="D10" s="48">
        <f t="shared" si="0"/>
        <v>23.668639053254438</v>
      </c>
      <c r="E10" s="54"/>
      <c r="F10" s="18" t="s">
        <v>99</v>
      </c>
      <c r="G10" s="66">
        <v>38093</v>
      </c>
      <c r="H10" s="7">
        <v>76.05</v>
      </c>
      <c r="I10" s="49">
        <v>45</v>
      </c>
      <c r="J10" s="46" t="s">
        <v>111</v>
      </c>
      <c r="K10" s="50">
        <v>40</v>
      </c>
      <c r="L10" s="7">
        <f t="shared" si="1"/>
        <v>1800</v>
      </c>
      <c r="M10" s="51"/>
      <c r="N10" s="32" t="s">
        <v>116</v>
      </c>
    </row>
    <row r="11" spans="1:1024" ht="45.75" customHeight="1" x14ac:dyDescent="0.2">
      <c r="A11" s="8"/>
      <c r="B11" s="19">
        <v>76</v>
      </c>
      <c r="C11" s="75">
        <v>5</v>
      </c>
      <c r="D11" s="48">
        <f t="shared" si="0"/>
        <v>12.34991423670669</v>
      </c>
      <c r="E11" s="65"/>
      <c r="F11" s="18" t="s">
        <v>114</v>
      </c>
      <c r="G11" s="66">
        <v>38275</v>
      </c>
      <c r="H11" s="7">
        <v>87.45</v>
      </c>
      <c r="I11" s="49">
        <v>45</v>
      </c>
      <c r="J11" s="46" t="s">
        <v>35</v>
      </c>
      <c r="K11" s="50">
        <v>24</v>
      </c>
      <c r="L11" s="7">
        <f t="shared" si="1"/>
        <v>1080</v>
      </c>
      <c r="M11" s="51"/>
      <c r="N11" s="32" t="s">
        <v>115</v>
      </c>
    </row>
    <row r="12" spans="1:1024" ht="45.75" customHeight="1" x14ac:dyDescent="0.2">
      <c r="A12" s="8"/>
      <c r="B12" s="19">
        <v>4</v>
      </c>
      <c r="C12" s="75">
        <v>6</v>
      </c>
      <c r="D12" s="48">
        <f t="shared" si="0"/>
        <v>10.182275298554369</v>
      </c>
      <c r="E12" s="65"/>
      <c r="F12" s="18" t="s">
        <v>127</v>
      </c>
      <c r="G12" s="66">
        <v>37426</v>
      </c>
      <c r="H12" s="7">
        <v>79.55</v>
      </c>
      <c r="I12" s="49">
        <v>45</v>
      </c>
      <c r="J12" s="46" t="s">
        <v>111</v>
      </c>
      <c r="K12" s="50">
        <v>18</v>
      </c>
      <c r="L12" s="7">
        <f t="shared" si="1"/>
        <v>810</v>
      </c>
      <c r="M12" s="51"/>
      <c r="N12" s="32" t="s">
        <v>122</v>
      </c>
    </row>
    <row r="13" spans="1:1024" ht="26.25" customHeight="1" x14ac:dyDescent="0.2">
      <c r="A13" s="98" t="s">
        <v>48</v>
      </c>
      <c r="B13" s="98"/>
      <c r="C13" s="98"/>
      <c r="D13" s="98"/>
      <c r="E13" s="98"/>
      <c r="F13" s="98"/>
      <c r="G13" s="39" t="s">
        <v>49</v>
      </c>
      <c r="H13" s="99" t="s">
        <v>75</v>
      </c>
      <c r="I13" s="99"/>
      <c r="J13" s="99"/>
      <c r="K13" s="99"/>
      <c r="L13" s="99"/>
      <c r="M13" s="99"/>
      <c r="N13" s="99"/>
    </row>
    <row r="14" spans="1:1024" s="47" customFormat="1" ht="40.5" customHeight="1" x14ac:dyDescent="0.2">
      <c r="A14" s="40" t="s">
        <v>4</v>
      </c>
      <c r="B14" s="40" t="s">
        <v>50</v>
      </c>
      <c r="C14" s="40" t="s">
        <v>5</v>
      </c>
      <c r="D14" s="41" t="s">
        <v>51</v>
      </c>
      <c r="E14" s="40" t="s">
        <v>10</v>
      </c>
      <c r="F14" s="42" t="s">
        <v>7</v>
      </c>
      <c r="G14" s="43" t="s">
        <v>8</v>
      </c>
      <c r="H14" s="43" t="s">
        <v>9</v>
      </c>
      <c r="I14" s="40" t="s">
        <v>18</v>
      </c>
      <c r="J14" s="42" t="s">
        <v>52</v>
      </c>
      <c r="K14" s="44" t="s">
        <v>53</v>
      </c>
      <c r="L14" s="40" t="s">
        <v>20</v>
      </c>
      <c r="M14" s="45" t="s">
        <v>16</v>
      </c>
      <c r="N14" s="46" t="s">
        <v>54</v>
      </c>
    </row>
    <row r="15" spans="1:1024" s="35" customFormat="1" ht="44.25" customHeight="1" x14ac:dyDescent="0.2">
      <c r="A15" s="8"/>
      <c r="B15" s="19">
        <v>92</v>
      </c>
      <c r="C15" s="16">
        <v>1</v>
      </c>
      <c r="D15" s="48">
        <f>SUM(L15/H15)</f>
        <v>56.199376947040498</v>
      </c>
      <c r="E15" s="65"/>
      <c r="F15" s="18" t="s">
        <v>55</v>
      </c>
      <c r="G15" s="19" t="s">
        <v>105</v>
      </c>
      <c r="H15" s="7">
        <v>80.25</v>
      </c>
      <c r="I15" s="49">
        <v>55</v>
      </c>
      <c r="J15" s="46" t="s">
        <v>56</v>
      </c>
      <c r="K15" s="50">
        <v>82</v>
      </c>
      <c r="L15" s="71">
        <f>SUM(K15*I15)</f>
        <v>4510</v>
      </c>
      <c r="M15" s="51"/>
      <c r="N15" s="32"/>
    </row>
    <row r="16" spans="1:1024" s="35" customFormat="1" ht="44.25" customHeight="1" x14ac:dyDescent="0.2">
      <c r="A16" s="8"/>
      <c r="B16" s="19">
        <v>12</v>
      </c>
      <c r="C16" s="16">
        <v>2</v>
      </c>
      <c r="D16" s="48">
        <f>SUM(L16/H16)</f>
        <v>55.805439330543933</v>
      </c>
      <c r="E16" s="68" t="s">
        <v>113</v>
      </c>
      <c r="F16" s="18" t="s">
        <v>87</v>
      </c>
      <c r="G16" s="19" t="s">
        <v>88</v>
      </c>
      <c r="H16" s="7">
        <v>95.6</v>
      </c>
      <c r="I16" s="49">
        <v>55</v>
      </c>
      <c r="J16" s="46" t="s">
        <v>112</v>
      </c>
      <c r="K16" s="50">
        <v>97</v>
      </c>
      <c r="L16" s="7">
        <f>SUM(K16*I16)</f>
        <v>5335</v>
      </c>
      <c r="M16" s="51"/>
      <c r="N16" s="32"/>
    </row>
    <row r="17" spans="1:14" s="35" customFormat="1" ht="44.25" customHeight="1" x14ac:dyDescent="0.2">
      <c r="A17" s="8"/>
      <c r="B17" s="19">
        <v>61</v>
      </c>
      <c r="C17" s="16">
        <v>3</v>
      </c>
      <c r="D17" s="48">
        <f>SUM(L17/H17)</f>
        <v>53.060165975103729</v>
      </c>
      <c r="E17" s="65"/>
      <c r="F17" s="18" t="s">
        <v>93</v>
      </c>
      <c r="G17" s="19" t="s">
        <v>94</v>
      </c>
      <c r="H17" s="7">
        <v>96.4</v>
      </c>
      <c r="I17" s="49">
        <v>55</v>
      </c>
      <c r="J17" s="46" t="s">
        <v>35</v>
      </c>
      <c r="K17" s="50">
        <v>93</v>
      </c>
      <c r="L17" s="7">
        <f>SUM(K17*I17)</f>
        <v>5115</v>
      </c>
      <c r="M17" s="51"/>
      <c r="N17" s="32"/>
    </row>
    <row r="18" spans="1:14" ht="26.25" customHeight="1" x14ac:dyDescent="0.2">
      <c r="A18" s="98" t="s">
        <v>48</v>
      </c>
      <c r="B18" s="98"/>
      <c r="C18" s="98"/>
      <c r="D18" s="98"/>
      <c r="E18" s="98"/>
      <c r="F18" s="98"/>
      <c r="G18" s="56" t="s">
        <v>59</v>
      </c>
      <c r="H18" s="99" t="s">
        <v>76</v>
      </c>
      <c r="I18" s="99"/>
      <c r="J18" s="99"/>
      <c r="K18" s="99"/>
      <c r="L18" s="99"/>
      <c r="M18" s="99"/>
      <c r="N18" s="99"/>
    </row>
    <row r="19" spans="1:14" s="47" customFormat="1" ht="40.5" customHeight="1" x14ac:dyDescent="0.2">
      <c r="A19" s="40" t="s">
        <v>4</v>
      </c>
      <c r="B19" s="40" t="s">
        <v>50</v>
      </c>
      <c r="C19" s="40" t="s">
        <v>5</v>
      </c>
      <c r="D19" s="41" t="s">
        <v>51</v>
      </c>
      <c r="E19" s="40" t="s">
        <v>10</v>
      </c>
      <c r="F19" s="42" t="s">
        <v>7</v>
      </c>
      <c r="G19" s="43" t="s">
        <v>8</v>
      </c>
      <c r="H19" s="43" t="s">
        <v>9</v>
      </c>
      <c r="I19" s="40" t="s">
        <v>18</v>
      </c>
      <c r="J19" s="42" t="s">
        <v>52</v>
      </c>
      <c r="K19" s="44" t="s">
        <v>53</v>
      </c>
      <c r="L19" s="40" t="s">
        <v>20</v>
      </c>
      <c r="M19" s="45" t="s">
        <v>16</v>
      </c>
      <c r="N19" s="46" t="s">
        <v>54</v>
      </c>
    </row>
    <row r="20" spans="1:14" s="55" customFormat="1" ht="45.75" customHeight="1" x14ac:dyDescent="0.2">
      <c r="A20" s="8"/>
      <c r="B20" s="52">
        <v>63</v>
      </c>
      <c r="C20" s="53">
        <v>1</v>
      </c>
      <c r="D20" s="48">
        <f>SUM(L20/H20)</f>
        <v>73.093220338983045</v>
      </c>
      <c r="E20" s="70" t="s">
        <v>131</v>
      </c>
      <c r="F20" s="18" t="s">
        <v>129</v>
      </c>
      <c r="G20" s="19" t="s">
        <v>130</v>
      </c>
      <c r="H20" s="73">
        <v>94.4</v>
      </c>
      <c r="I20" s="5">
        <v>75</v>
      </c>
      <c r="J20" s="46" t="s">
        <v>111</v>
      </c>
      <c r="K20" s="50">
        <v>92</v>
      </c>
      <c r="L20" s="7">
        <f>SUM(K20*I20)</f>
        <v>6900</v>
      </c>
      <c r="M20" s="51"/>
      <c r="N20" s="32"/>
    </row>
    <row r="21" spans="1:14" s="55" customFormat="1" ht="45.75" customHeight="1" x14ac:dyDescent="0.2">
      <c r="A21" s="8"/>
      <c r="B21" s="52">
        <v>35</v>
      </c>
      <c r="C21" s="53">
        <v>2</v>
      </c>
      <c r="D21" s="48">
        <f>SUM(L21/H21)</f>
        <v>48.104956268221571</v>
      </c>
      <c r="E21" s="57" t="s">
        <v>60</v>
      </c>
      <c r="F21" s="18" t="s">
        <v>61</v>
      </c>
      <c r="G21" s="19" t="s">
        <v>106</v>
      </c>
      <c r="H21" s="20">
        <v>102.9</v>
      </c>
      <c r="I21" s="5">
        <v>75</v>
      </c>
      <c r="J21" s="46" t="s">
        <v>58</v>
      </c>
      <c r="K21" s="50">
        <v>66</v>
      </c>
      <c r="L21" s="7">
        <f>SUM(K21*I21)</f>
        <v>4950</v>
      </c>
      <c r="M21" s="51"/>
      <c r="N21" s="32"/>
    </row>
    <row r="22" spans="1:14" s="55" customFormat="1" ht="45.75" customHeight="1" x14ac:dyDescent="0.2">
      <c r="A22" s="8"/>
      <c r="B22" s="52">
        <v>88</v>
      </c>
      <c r="C22" s="53">
        <v>3</v>
      </c>
      <c r="D22" s="48">
        <f>SUM(L22/H22)</f>
        <v>31.612223393045308</v>
      </c>
      <c r="E22" s="70" t="s">
        <v>96</v>
      </c>
      <c r="F22" s="18" t="s">
        <v>95</v>
      </c>
      <c r="G22" s="19" t="s">
        <v>137</v>
      </c>
      <c r="H22" s="71">
        <v>94.9</v>
      </c>
      <c r="I22" s="5">
        <v>75</v>
      </c>
      <c r="J22" s="46" t="s">
        <v>111</v>
      </c>
      <c r="K22" s="50">
        <v>40</v>
      </c>
      <c r="L22" s="7">
        <f>SUM(K22*I22)</f>
        <v>3000</v>
      </c>
      <c r="M22" s="51"/>
      <c r="N22" s="32"/>
    </row>
    <row r="23" spans="1:14" s="59" customFormat="1" ht="30" customHeight="1" x14ac:dyDescent="0.2">
      <c r="A23" s="98" t="s">
        <v>48</v>
      </c>
      <c r="B23" s="98"/>
      <c r="C23" s="98"/>
      <c r="D23" s="98"/>
      <c r="E23" s="98"/>
      <c r="F23" s="98"/>
      <c r="G23" s="58" t="s">
        <v>49</v>
      </c>
      <c r="H23" s="99" t="s">
        <v>77</v>
      </c>
      <c r="I23" s="99"/>
      <c r="J23" s="99"/>
      <c r="K23" s="99"/>
      <c r="L23" s="99"/>
      <c r="M23" s="99"/>
      <c r="N23" s="99"/>
    </row>
    <row r="24" spans="1:14" s="55" customFormat="1" ht="42.75" customHeight="1" x14ac:dyDescent="0.2">
      <c r="A24" s="40" t="s">
        <v>4</v>
      </c>
      <c r="B24" s="40" t="s">
        <v>50</v>
      </c>
      <c r="C24" s="40" t="s">
        <v>5</v>
      </c>
      <c r="D24" s="41" t="s">
        <v>51</v>
      </c>
      <c r="E24" s="40" t="s">
        <v>10</v>
      </c>
      <c r="F24" s="42" t="s">
        <v>7</v>
      </c>
      <c r="G24" s="43" t="s">
        <v>8</v>
      </c>
      <c r="H24" s="43" t="s">
        <v>9</v>
      </c>
      <c r="I24" s="40" t="s">
        <v>18</v>
      </c>
      <c r="J24" s="42" t="s">
        <v>52</v>
      </c>
      <c r="K24" s="44" t="s">
        <v>53</v>
      </c>
      <c r="L24" s="40" t="s">
        <v>20</v>
      </c>
      <c r="M24" s="45" t="s">
        <v>16</v>
      </c>
      <c r="N24" s="46" t="s">
        <v>54</v>
      </c>
    </row>
    <row r="25" spans="1:14" ht="45.75" customHeight="1" x14ac:dyDescent="0.2">
      <c r="A25" s="8"/>
      <c r="B25" s="52">
        <v>33</v>
      </c>
      <c r="C25" s="53">
        <v>1</v>
      </c>
      <c r="D25" s="48">
        <f>SUM(L25/H25)</f>
        <v>65.489989462592192</v>
      </c>
      <c r="E25" s="57" t="s">
        <v>96</v>
      </c>
      <c r="F25" s="18" t="s">
        <v>95</v>
      </c>
      <c r="G25" s="66" t="s">
        <v>140</v>
      </c>
      <c r="H25" s="7">
        <v>94.9</v>
      </c>
      <c r="I25" s="60">
        <v>55</v>
      </c>
      <c r="J25" s="46" t="s">
        <v>111</v>
      </c>
      <c r="K25" s="50">
        <v>113</v>
      </c>
      <c r="L25" s="7">
        <f>SUM(K25*I25)</f>
        <v>6215</v>
      </c>
      <c r="M25" s="51"/>
      <c r="N25" s="32"/>
    </row>
    <row r="26" spans="1:14" ht="45.75" customHeight="1" x14ac:dyDescent="0.2">
      <c r="A26" s="72"/>
      <c r="B26" s="52">
        <v>55</v>
      </c>
      <c r="C26" s="53">
        <v>2</v>
      </c>
      <c r="D26" s="48">
        <f>SUM(L26/H26)</f>
        <v>41.689497716894977</v>
      </c>
      <c r="E26" s="57" t="s">
        <v>136</v>
      </c>
      <c r="F26" s="18" t="s">
        <v>132</v>
      </c>
      <c r="G26" s="66" t="s">
        <v>138</v>
      </c>
      <c r="H26" s="71">
        <v>109.5</v>
      </c>
      <c r="I26" s="60">
        <v>55</v>
      </c>
      <c r="J26" s="46" t="s">
        <v>133</v>
      </c>
      <c r="K26" s="50">
        <v>83</v>
      </c>
      <c r="L26" s="71">
        <f>SUM(K26*I26)</f>
        <v>4565</v>
      </c>
      <c r="M26" s="51"/>
      <c r="N26" s="32"/>
    </row>
    <row r="27" spans="1:14" ht="45.75" customHeight="1" x14ac:dyDescent="0.2">
      <c r="A27" s="72"/>
      <c r="B27" s="52">
        <v>66</v>
      </c>
      <c r="C27" s="53">
        <v>3</v>
      </c>
      <c r="D27" s="48">
        <f>SUM(L27/H27)</f>
        <v>11.827956989247312</v>
      </c>
      <c r="E27" s="74"/>
      <c r="F27" s="18" t="s">
        <v>134</v>
      </c>
      <c r="G27" s="66" t="s">
        <v>139</v>
      </c>
      <c r="H27" s="71">
        <v>93</v>
      </c>
      <c r="I27" s="60">
        <v>55</v>
      </c>
      <c r="J27" s="46" t="s">
        <v>111</v>
      </c>
      <c r="K27" s="50">
        <v>20</v>
      </c>
      <c r="L27" s="71">
        <f t="shared" ref="L27" si="2">SUM(K27*I27)</f>
        <v>1100</v>
      </c>
      <c r="M27" s="51"/>
      <c r="N27" s="32" t="s">
        <v>116</v>
      </c>
    </row>
    <row r="28" spans="1:14" s="59" customFormat="1" ht="30" customHeight="1" x14ac:dyDescent="0.2">
      <c r="A28" s="98" t="s">
        <v>48</v>
      </c>
      <c r="B28" s="98"/>
      <c r="C28" s="98"/>
      <c r="D28" s="98"/>
      <c r="E28" s="98"/>
      <c r="F28" s="98"/>
      <c r="G28" s="58" t="s">
        <v>62</v>
      </c>
      <c r="H28" s="99" t="s">
        <v>79</v>
      </c>
      <c r="I28" s="99"/>
      <c r="J28" s="99"/>
      <c r="K28" s="99"/>
      <c r="L28" s="99"/>
      <c r="M28" s="99"/>
      <c r="N28" s="99"/>
    </row>
    <row r="29" spans="1:14" ht="45.75" customHeight="1" x14ac:dyDescent="0.2">
      <c r="A29" s="8"/>
      <c r="B29" s="52">
        <v>65</v>
      </c>
      <c r="C29" s="53">
        <v>1</v>
      </c>
      <c r="D29" s="48">
        <f>SUM(L29/H29)</f>
        <v>38.5</v>
      </c>
      <c r="E29" s="67"/>
      <c r="F29" s="18" t="s">
        <v>21</v>
      </c>
      <c r="G29" s="19" t="s">
        <v>82</v>
      </c>
      <c r="H29" s="7">
        <v>60</v>
      </c>
      <c r="I29" s="60">
        <v>35</v>
      </c>
      <c r="J29" s="46" t="s">
        <v>57</v>
      </c>
      <c r="K29" s="50">
        <v>66</v>
      </c>
      <c r="L29" s="7">
        <f>SUM(K29*I29)</f>
        <v>2310</v>
      </c>
      <c r="M29" s="51"/>
      <c r="N29" s="32" t="s">
        <v>39</v>
      </c>
    </row>
    <row r="30" spans="1:14" ht="45.75" customHeight="1" x14ac:dyDescent="0.2">
      <c r="A30" s="8"/>
      <c r="B30" s="52">
        <v>97</v>
      </c>
      <c r="C30" s="53">
        <v>2</v>
      </c>
      <c r="D30" s="48">
        <f t="shared" ref="D30:D31" si="3">SUM(L30/H30)</f>
        <v>16.824034334763947</v>
      </c>
      <c r="E30" s="67"/>
      <c r="F30" s="18" t="s">
        <v>117</v>
      </c>
      <c r="G30" s="19" t="s">
        <v>89</v>
      </c>
      <c r="H30" s="7">
        <v>58.25</v>
      </c>
      <c r="I30" s="60">
        <v>35</v>
      </c>
      <c r="J30" s="46" t="s">
        <v>57</v>
      </c>
      <c r="K30" s="50">
        <v>28</v>
      </c>
      <c r="L30" s="7">
        <f t="shared" ref="L30:L31" si="4">SUM(K30*I30)</f>
        <v>980</v>
      </c>
      <c r="M30" s="51"/>
      <c r="N30" s="32" t="s">
        <v>123</v>
      </c>
    </row>
    <row r="31" spans="1:14" ht="45.75" customHeight="1" x14ac:dyDescent="0.2">
      <c r="A31" s="8"/>
      <c r="B31" s="52">
        <v>83</v>
      </c>
      <c r="C31" s="53">
        <v>3</v>
      </c>
      <c r="D31" s="48">
        <f t="shared" si="3"/>
        <v>4.3076923076923075</v>
      </c>
      <c r="E31" s="67"/>
      <c r="F31" s="18" t="s">
        <v>25</v>
      </c>
      <c r="G31" s="66" t="s">
        <v>135</v>
      </c>
      <c r="H31" s="7">
        <v>65</v>
      </c>
      <c r="I31" s="60">
        <v>35</v>
      </c>
      <c r="J31" s="46" t="s">
        <v>35</v>
      </c>
      <c r="K31" s="50">
        <v>8</v>
      </c>
      <c r="L31" s="7">
        <f t="shared" si="4"/>
        <v>280</v>
      </c>
      <c r="M31" s="51"/>
      <c r="N31" s="32" t="s">
        <v>122</v>
      </c>
    </row>
    <row r="32" spans="1:14" ht="34.5" customHeight="1" x14ac:dyDescent="0.2"/>
    <row r="37" spans="1:14" ht="26.25" customHeight="1" x14ac:dyDescent="0.2">
      <c r="A37" s="89" t="s">
        <v>36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4" ht="43.5" customHeight="1" x14ac:dyDescent="0.2">
      <c r="A38" s="102" t="s">
        <v>37</v>
      </c>
      <c r="B38" s="102"/>
      <c r="C38" s="102"/>
      <c r="D38" s="102"/>
      <c r="E38" s="37" t="s">
        <v>131</v>
      </c>
      <c r="F38" s="102" t="s">
        <v>116</v>
      </c>
      <c r="G38" s="102"/>
      <c r="H38" s="102" t="s">
        <v>142</v>
      </c>
      <c r="I38" s="102"/>
      <c r="J38" s="102"/>
      <c r="K38" s="102"/>
    </row>
    <row r="39" spans="1:14" ht="36.75" customHeight="1" x14ac:dyDescent="0.2">
      <c r="A39" s="102" t="s">
        <v>40</v>
      </c>
      <c r="B39" s="102"/>
      <c r="C39" s="102"/>
      <c r="D39" s="102"/>
      <c r="E39" s="37" t="s">
        <v>136</v>
      </c>
      <c r="F39" s="102" t="s">
        <v>143</v>
      </c>
      <c r="G39" s="102"/>
      <c r="H39" s="102" t="s">
        <v>146</v>
      </c>
      <c r="I39" s="102"/>
      <c r="J39" s="102"/>
      <c r="K39" s="102"/>
    </row>
    <row r="40" spans="1:14" ht="26.25" customHeight="1" x14ac:dyDescent="0.2">
      <c r="A40" s="102" t="s">
        <v>41</v>
      </c>
      <c r="B40" s="102"/>
      <c r="C40" s="102"/>
      <c r="D40" s="102"/>
      <c r="E40" s="37" t="s">
        <v>38</v>
      </c>
      <c r="F40" s="102" t="s">
        <v>39</v>
      </c>
      <c r="G40" s="102"/>
      <c r="H40" s="102" t="s">
        <v>145</v>
      </c>
      <c r="I40" s="102"/>
      <c r="J40" s="103"/>
      <c r="K40" s="103"/>
      <c r="L40" s="61"/>
      <c r="M40" s="62"/>
      <c r="N40" s="61"/>
    </row>
    <row r="41" spans="1:14" ht="33.75" customHeight="1" x14ac:dyDescent="0.2">
      <c r="A41" s="102" t="s">
        <v>42</v>
      </c>
      <c r="B41" s="102"/>
      <c r="C41" s="102"/>
      <c r="D41" s="102"/>
      <c r="E41" s="37"/>
      <c r="F41" s="103" t="s">
        <v>144</v>
      </c>
      <c r="G41" s="103"/>
      <c r="H41" s="101" t="s">
        <v>147</v>
      </c>
      <c r="I41" s="103"/>
      <c r="J41" s="102"/>
      <c r="K41" s="102"/>
      <c r="L41" s="61"/>
      <c r="M41" s="62"/>
      <c r="N41" s="61"/>
    </row>
    <row r="42" spans="1:14" ht="36" customHeight="1" x14ac:dyDescent="0.2">
      <c r="A42" s="102" t="s">
        <v>42</v>
      </c>
      <c r="B42" s="102"/>
      <c r="C42" s="102"/>
      <c r="D42" s="102"/>
      <c r="E42" s="37" t="s">
        <v>131</v>
      </c>
      <c r="F42" s="102" t="s">
        <v>116</v>
      </c>
      <c r="G42" s="102"/>
      <c r="H42" s="102" t="s">
        <v>147</v>
      </c>
      <c r="I42" s="102"/>
      <c r="J42" s="102"/>
      <c r="K42" s="102"/>
    </row>
    <row r="43" spans="1:14" ht="26.25" customHeight="1" x14ac:dyDescent="0.2">
      <c r="A43" s="102" t="s">
        <v>42</v>
      </c>
      <c r="B43" s="102"/>
      <c r="C43" s="102"/>
      <c r="D43" s="102"/>
      <c r="E43" s="37"/>
      <c r="F43" s="102"/>
      <c r="G43" s="102"/>
      <c r="H43" s="102"/>
      <c r="I43" s="102"/>
      <c r="J43" s="102"/>
      <c r="K43" s="102"/>
    </row>
    <row r="44" spans="1:14" ht="26.25" customHeight="1" x14ac:dyDescent="0.2">
      <c r="A44" s="102" t="s">
        <v>43</v>
      </c>
      <c r="B44" s="102"/>
      <c r="C44" s="102"/>
      <c r="D44" s="102"/>
      <c r="E44" s="37"/>
      <c r="F44" s="102"/>
      <c r="G44" s="102"/>
      <c r="H44" s="102"/>
      <c r="I44" s="102"/>
      <c r="J44" s="102"/>
      <c r="K44" s="102"/>
    </row>
    <row r="45" spans="1:14" ht="26.25" customHeight="1" x14ac:dyDescent="0.2">
      <c r="A45" s="102" t="s">
        <v>44</v>
      </c>
      <c r="B45" s="102"/>
      <c r="C45" s="102"/>
      <c r="D45" s="102"/>
      <c r="E45" s="38"/>
      <c r="F45" s="102"/>
      <c r="G45" s="102"/>
      <c r="H45" s="102"/>
      <c r="I45" s="102"/>
      <c r="J45" s="102"/>
      <c r="K45" s="102"/>
    </row>
    <row r="46" spans="1:14" ht="17.45" customHeight="1" x14ac:dyDescent="0.2">
      <c r="A46" s="90"/>
      <c r="B46" s="90"/>
      <c r="C46" s="90"/>
      <c r="D46" s="90"/>
      <c r="E46" s="38"/>
      <c r="F46" s="90"/>
      <c r="G46" s="90"/>
      <c r="H46" s="90"/>
      <c r="I46" s="90"/>
      <c r="J46" s="90"/>
      <c r="K46" s="90"/>
    </row>
  </sheetData>
  <sortState ref="A20:N22">
    <sortCondition descending="1" ref="D20:D22"/>
  </sortState>
  <mergeCells count="153">
    <mergeCell ref="A44:D44"/>
    <mergeCell ref="F44:G44"/>
    <mergeCell ref="H44:I44"/>
    <mergeCell ref="J44:K44"/>
    <mergeCell ref="A45:D45"/>
    <mergeCell ref="F45:G45"/>
    <mergeCell ref="H45:I45"/>
    <mergeCell ref="J45:K45"/>
    <mergeCell ref="A46:D46"/>
    <mergeCell ref="F46:G46"/>
    <mergeCell ref="H46:I46"/>
    <mergeCell ref="J46:K46"/>
    <mergeCell ref="A41:D41"/>
    <mergeCell ref="F41:G41"/>
    <mergeCell ref="H41:I41"/>
    <mergeCell ref="J41:K41"/>
    <mergeCell ref="A42:D42"/>
    <mergeCell ref="F42:G42"/>
    <mergeCell ref="H42:I42"/>
    <mergeCell ref="J42:K42"/>
    <mergeCell ref="A43:D43"/>
    <mergeCell ref="F43:G43"/>
    <mergeCell ref="H43:I43"/>
    <mergeCell ref="J43:K43"/>
    <mergeCell ref="A37:K37"/>
    <mergeCell ref="A39:D39"/>
    <mergeCell ref="F39:G39"/>
    <mergeCell ref="H39:I39"/>
    <mergeCell ref="J39:K39"/>
    <mergeCell ref="A40:D40"/>
    <mergeCell ref="F40:G40"/>
    <mergeCell ref="H40:I40"/>
    <mergeCell ref="J40:K40"/>
    <mergeCell ref="A38:D38"/>
    <mergeCell ref="F38:G38"/>
    <mergeCell ref="H38:I38"/>
    <mergeCell ref="J38:K38"/>
    <mergeCell ref="A13:F13"/>
    <mergeCell ref="H13:N13"/>
    <mergeCell ref="A18:F18"/>
    <mergeCell ref="H18:N18"/>
    <mergeCell ref="A23:F23"/>
    <mergeCell ref="H23:N23"/>
    <mergeCell ref="A28:F28"/>
    <mergeCell ref="H28:N28"/>
    <mergeCell ref="AHQ4:AIJ4"/>
    <mergeCell ref="ZE4:ZX4"/>
    <mergeCell ref="ZY4:AAR4"/>
    <mergeCell ref="MW4:NP4"/>
    <mergeCell ref="NQ4:OJ4"/>
    <mergeCell ref="OK4:PD4"/>
    <mergeCell ref="PE4:PX4"/>
    <mergeCell ref="PY4:QR4"/>
    <mergeCell ref="QS4:RL4"/>
    <mergeCell ref="RM4:SF4"/>
    <mergeCell ref="SG4:SZ4"/>
    <mergeCell ref="TA4:TT4"/>
    <mergeCell ref="FY4:GR4"/>
    <mergeCell ref="GS4:HL4"/>
    <mergeCell ref="HM4:IF4"/>
    <mergeCell ref="IG4:IZ4"/>
    <mergeCell ref="AIK4:AJD4"/>
    <mergeCell ref="AJE4:AJX4"/>
    <mergeCell ref="AJY4:AKR4"/>
    <mergeCell ref="AKS4:ALL4"/>
    <mergeCell ref="ALM4:AMF4"/>
    <mergeCell ref="AMG4:AMJ4"/>
    <mergeCell ref="A5:F5"/>
    <mergeCell ref="H5:N5"/>
    <mergeCell ref="AAS4:ABL4"/>
    <mergeCell ref="ABM4:ACF4"/>
    <mergeCell ref="ACG4:ACZ4"/>
    <mergeCell ref="ADA4:ADT4"/>
    <mergeCell ref="ADU4:AEN4"/>
    <mergeCell ref="AEO4:AFH4"/>
    <mergeCell ref="AFI4:AGB4"/>
    <mergeCell ref="AGC4:AGV4"/>
    <mergeCell ref="AGW4:AHP4"/>
    <mergeCell ref="TU4:UN4"/>
    <mergeCell ref="UO4:VH4"/>
    <mergeCell ref="VI4:WB4"/>
    <mergeCell ref="WC4:WV4"/>
    <mergeCell ref="WW4:XP4"/>
    <mergeCell ref="XQ4:YJ4"/>
    <mergeCell ref="YK4:ZD4"/>
    <mergeCell ref="JA4:JT4"/>
    <mergeCell ref="JU4:KN4"/>
    <mergeCell ref="KO4:LH4"/>
    <mergeCell ref="LI4:MB4"/>
    <mergeCell ref="MC4:MV4"/>
    <mergeCell ref="A4:N4"/>
    <mergeCell ref="U4:AN4"/>
    <mergeCell ref="AO4:BH4"/>
    <mergeCell ref="BI4:CB4"/>
    <mergeCell ref="CC4:CV4"/>
    <mergeCell ref="CW4:DP4"/>
    <mergeCell ref="DQ4:EJ4"/>
    <mergeCell ref="EK4:FD4"/>
    <mergeCell ref="FE4:FX4"/>
    <mergeCell ref="AGC3:AGV3"/>
    <mergeCell ref="AGW3:AHP3"/>
    <mergeCell ref="AHQ3:AIJ3"/>
    <mergeCell ref="AIK3:AJD3"/>
    <mergeCell ref="AJE3:AJX3"/>
    <mergeCell ref="AJY3:AKR3"/>
    <mergeCell ref="AKS3:ALL3"/>
    <mergeCell ref="ALM3:AMF3"/>
    <mergeCell ref="AMG3:AMJ3"/>
    <mergeCell ref="ZE3:ZX3"/>
    <mergeCell ref="ZY3:AAR3"/>
    <mergeCell ref="AAS3:ABL3"/>
    <mergeCell ref="ABM3:ACF3"/>
    <mergeCell ref="ACG3:ACZ3"/>
    <mergeCell ref="ADA3:ADT3"/>
    <mergeCell ref="ADU3:AEN3"/>
    <mergeCell ref="AEO3:AFH3"/>
    <mergeCell ref="AFI3:AGB3"/>
    <mergeCell ref="SG3:SZ3"/>
    <mergeCell ref="TA3:TT3"/>
    <mergeCell ref="TU3:UN3"/>
    <mergeCell ref="UO3:VH3"/>
    <mergeCell ref="VI3:WB3"/>
    <mergeCell ref="WC3:WV3"/>
    <mergeCell ref="WW3:XP3"/>
    <mergeCell ref="XQ3:YJ3"/>
    <mergeCell ref="YK3:ZD3"/>
    <mergeCell ref="LI3:MB3"/>
    <mergeCell ref="MC3:MV3"/>
    <mergeCell ref="MW3:NP3"/>
    <mergeCell ref="NQ3:OJ3"/>
    <mergeCell ref="OK3:PD3"/>
    <mergeCell ref="PE3:PX3"/>
    <mergeCell ref="PY3:QR3"/>
    <mergeCell ref="QS3:RL3"/>
    <mergeCell ref="RM3:SF3"/>
    <mergeCell ref="EK3:FD3"/>
    <mergeCell ref="FE3:FX3"/>
    <mergeCell ref="FY3:GR3"/>
    <mergeCell ref="GS3:HL3"/>
    <mergeCell ref="HM3:IF3"/>
    <mergeCell ref="IG3:IZ3"/>
    <mergeCell ref="JA3:JT3"/>
    <mergeCell ref="JU3:KN3"/>
    <mergeCell ref="KO3:LH3"/>
    <mergeCell ref="A1:N1"/>
    <mergeCell ref="A2:N2"/>
    <mergeCell ref="A3:N3"/>
    <mergeCell ref="U3:AN3"/>
    <mergeCell ref="AO3:BH3"/>
    <mergeCell ref="BI3:CB3"/>
    <mergeCell ref="CC3:CV3"/>
    <mergeCell ref="CW3:DP3"/>
    <mergeCell ref="DQ3:EJ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Русс.ТРОЙКА</vt:lpstr>
      <vt:lpstr>Ч.Дюж.</vt:lpstr>
      <vt:lpstr>КРЖ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dc:description/>
  <cp:lastModifiedBy>Андрей</cp:lastModifiedBy>
  <cp:revision>12</cp:revision>
  <cp:lastPrinted>2017-10-20T16:31:18Z</cp:lastPrinted>
  <dcterms:created xsi:type="dcterms:W3CDTF">2017-10-20T16:29:53Z</dcterms:created>
  <dcterms:modified xsi:type="dcterms:W3CDTF">2019-05-20T08:10:04Z</dcterms:modified>
  <dc:language>ru-RU</dc:language>
</cp:coreProperties>
</file>