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activeTab="0"/>
  </bookViews>
  <sheets>
    <sheet name="КРЖ 02.06.2019" sheetId="1" r:id="rId1"/>
  </sheets>
  <definedNames/>
  <calcPr fullCalcOnLoad="1"/>
</workbook>
</file>

<file path=xl/sharedStrings.xml><?xml version="1.0" encoding="utf-8"?>
<sst xmlns="http://schemas.openxmlformats.org/spreadsheetml/2006/main" count="1253" uniqueCount="377">
  <si>
    <t xml:space="preserve">Межрегиональная общественная организация «ФЕДЕРАЦИЯ РУССКОГО ЖИМА» </t>
  </si>
  <si>
    <t>№№</t>
  </si>
  <si>
    <t>Место личное</t>
  </si>
  <si>
    <t>№ билета</t>
  </si>
  <si>
    <t>ФИО</t>
  </si>
  <si>
    <t>Дата и год рожд.</t>
  </si>
  <si>
    <t>Собств. вес (кг)</t>
  </si>
  <si>
    <t>вес штанги</t>
  </si>
  <si>
    <t>Регион, город, спорт./клуб</t>
  </si>
  <si>
    <t>Результат (повтор.)</t>
  </si>
  <si>
    <t>Тоннаж, кг</t>
  </si>
  <si>
    <t>Дополнения, Разряд</t>
  </si>
  <si>
    <t>Самсонов Алексей Иванович</t>
  </si>
  <si>
    <t xml:space="preserve">Судейская бригада </t>
  </si>
  <si>
    <t>Россия, Московская обл.</t>
  </si>
  <si>
    <t>международная</t>
  </si>
  <si>
    <t xml:space="preserve">Старший судья </t>
  </si>
  <si>
    <t>0005</t>
  </si>
  <si>
    <t>Россия, г.Москва</t>
  </si>
  <si>
    <t>0740</t>
  </si>
  <si>
    <t>Самсонов А.И.</t>
  </si>
  <si>
    <t>2 национальная</t>
  </si>
  <si>
    <t>Боковой судья</t>
  </si>
  <si>
    <t>Классический  русский  жим</t>
  </si>
  <si>
    <t>26 июня 1973 (М,В_1)</t>
  </si>
  <si>
    <t>Лучков А.Ю.</t>
  </si>
  <si>
    <t>Секретарь протокола</t>
  </si>
  <si>
    <t>Мастерский открытый лично-командный турнир по русскому жиму на призы главы городского округа Лосино-Петровский</t>
  </si>
  <si>
    <t>Россия, Московская обл, г.Лосино-Петровский</t>
  </si>
  <si>
    <t>Россия, Московская обл, г.Литвиново, С/К"Литвиново"</t>
  </si>
  <si>
    <t>Канищев Р.В.</t>
  </si>
  <si>
    <t>Гаврилова Вера Валерьевна</t>
  </si>
  <si>
    <t>27 сентября 1987 (Ж)</t>
  </si>
  <si>
    <t>Заболотников И.А.</t>
  </si>
  <si>
    <t>Легкий П.Е.</t>
  </si>
  <si>
    <t>Рассказов Г.И.</t>
  </si>
  <si>
    <t>Леонов П.</t>
  </si>
  <si>
    <t>Барабошкин Вячеслав Викторович</t>
  </si>
  <si>
    <t>07 июля 1970 (М,В_1)</t>
  </si>
  <si>
    <t>Барабошкин В.В.</t>
  </si>
  <si>
    <t>Кондратьев Валерий Алексеевич</t>
  </si>
  <si>
    <t>15 января 1964 (М,В_2)</t>
  </si>
  <si>
    <t>Канищев Роман Викторович</t>
  </si>
  <si>
    <t>Яковлев Юрий Борисович</t>
  </si>
  <si>
    <t>01 июня 1973 (М,В_1)</t>
  </si>
  <si>
    <t>1319</t>
  </si>
  <si>
    <t>Рассказов Геннадий Иванович</t>
  </si>
  <si>
    <t>0347</t>
  </si>
  <si>
    <t>Главный судья турнира</t>
  </si>
  <si>
    <t>Председатель Оргкомитета</t>
  </si>
  <si>
    <t>региональная</t>
  </si>
  <si>
    <t>0312</t>
  </si>
  <si>
    <t>б/р</t>
  </si>
  <si>
    <t>МСМК_ФРЖ</t>
  </si>
  <si>
    <t>1_спортивный</t>
  </si>
  <si>
    <t>2_спортивный</t>
  </si>
  <si>
    <t>КМС_ФРЖ</t>
  </si>
  <si>
    <t>05 сентября 1973 (М,В_1)</t>
  </si>
  <si>
    <t>Ураев В.С.</t>
  </si>
  <si>
    <t>1488</t>
  </si>
  <si>
    <t>Костев Николай Петрович</t>
  </si>
  <si>
    <t>17 декабря 1959 (М,В_2)</t>
  </si>
  <si>
    <t>Таракин Алексей Львович</t>
  </si>
  <si>
    <t>14 апреля 1985 (М)</t>
  </si>
  <si>
    <t>Таракин А.Л.</t>
  </si>
  <si>
    <t>Трунилин Сергей Николаевич</t>
  </si>
  <si>
    <t>02 февраля 1981 (М)</t>
  </si>
  <si>
    <t>Трунилин С.Н.</t>
  </si>
  <si>
    <t>Дикарев Владислав Сергеевич</t>
  </si>
  <si>
    <t>19 апреля 1996 (Юниор)</t>
  </si>
  <si>
    <t>1264</t>
  </si>
  <si>
    <t>Легкий Павел Евгеньевич</t>
  </si>
  <si>
    <t>14 июня 1989 (М)</t>
  </si>
  <si>
    <t>Костев Н.П.</t>
  </si>
  <si>
    <t>Ураева Софья Витальевна</t>
  </si>
  <si>
    <t>Барабошкин Данила Вячеславович</t>
  </si>
  <si>
    <t>Агуреев Сергей Игоревич</t>
  </si>
  <si>
    <t>06 марта 2001 (Юноша)</t>
  </si>
  <si>
    <t>Усачёв Георгий Александрович</t>
  </si>
  <si>
    <t>07 августа 2000 (Юноша)</t>
  </si>
  <si>
    <t>Шинов И.Б.</t>
  </si>
  <si>
    <t>Сквара Елена Александровна</t>
  </si>
  <si>
    <t>21 ноября 1985 (Ж)</t>
  </si>
  <si>
    <t>Гаршин Александр Фёдорович</t>
  </si>
  <si>
    <t>29 июня 1954 (М,В_3)</t>
  </si>
  <si>
    <t>1249</t>
  </si>
  <si>
    <t>Добржанский В.А.</t>
  </si>
  <si>
    <t>16 сентября 1985 (М)</t>
  </si>
  <si>
    <t>Егоров А.В.</t>
  </si>
  <si>
    <t>1305</t>
  </si>
  <si>
    <t>04 сентября 1966 (М,В_2)</t>
  </si>
  <si>
    <r>
      <t>17 декабря 1959 (М,</t>
    </r>
    <r>
      <rPr>
        <b/>
        <sz val="12"/>
        <color indexed="10"/>
        <rFont val="Times New Roman"/>
        <family val="1"/>
      </rPr>
      <t>В_2</t>
    </r>
    <r>
      <rPr>
        <sz val="12"/>
        <rFont val="Times New Roman"/>
        <family val="1"/>
      </rPr>
      <t>)</t>
    </r>
  </si>
  <si>
    <t>Россия, Московская обл, г.Лосино-Петровский, ул.7 Ноября, Стадион                                                                                                      Дата:  02 июня 2019 г.</t>
  </si>
  <si>
    <t>Махмудов Ариф Махмудович</t>
  </si>
  <si>
    <t>31 июля 1962 (М,В_2)</t>
  </si>
  <si>
    <t>1769</t>
  </si>
  <si>
    <t>Россия, Владимирская обл, г.Собинка, "Владимирская обл"</t>
  </si>
  <si>
    <t>Махмудов А.М.</t>
  </si>
  <si>
    <t>Хан Дмитрий Игоревич</t>
  </si>
  <si>
    <t>18 апреля 1982 (М)</t>
  </si>
  <si>
    <t>1770</t>
  </si>
  <si>
    <t>Залуцкий Р.Е.</t>
  </si>
  <si>
    <t>Залуцкий Роман Егорович</t>
  </si>
  <si>
    <t>31 января 1979 (М,В_1)</t>
  </si>
  <si>
    <t>0035</t>
  </si>
  <si>
    <t>22 марта 2010 (Ж,Дети_2)</t>
  </si>
  <si>
    <t>Иванов Егор Сергеевич</t>
  </si>
  <si>
    <t>12 июля 2008 (ДЕТИ_3)</t>
  </si>
  <si>
    <t>Козлов Павел Павлович</t>
  </si>
  <si>
    <t>18 ноября 2002 (Юноша)</t>
  </si>
  <si>
    <t>г.Москва пос.Десёновское</t>
  </si>
  <si>
    <t>Кузнецов В.А.</t>
  </si>
  <si>
    <t>Писеев Олег Алексеевич</t>
  </si>
  <si>
    <t>25 июня 2000 (Юноша)</t>
  </si>
  <si>
    <t>Московская обл, г.Лосино-Петровский, пос.Биокомбинат, ком"Лосинки"</t>
  </si>
  <si>
    <t>Косых Илья Дмитриевич</t>
  </si>
  <si>
    <t>Московская обл, г.Балашиха, ФК"Лидер"</t>
  </si>
  <si>
    <t>Пеньков А.В.</t>
  </si>
  <si>
    <t>Лапшихин Александр Сергеевич</t>
  </si>
  <si>
    <t>29 января 2003 (Юноша)</t>
  </si>
  <si>
    <t>21 апреля 2003 (Юноша)</t>
  </si>
  <si>
    <t>Кулиев Руслан Назимович</t>
  </si>
  <si>
    <t>10 января 2001 (Юноша)</t>
  </si>
  <si>
    <t>Шпрынов Сергей Александрович</t>
  </si>
  <si>
    <t>27 марта 2003 (Юноша)</t>
  </si>
  <si>
    <t>Зарифулин Радмир Русланович</t>
  </si>
  <si>
    <t>21 сентября 2000 (Юноша)</t>
  </si>
  <si>
    <t>Прилежаев Илья Романович</t>
  </si>
  <si>
    <t>02 июня 2003 (Юноша)</t>
  </si>
  <si>
    <t>Козлов Максим Павлович</t>
  </si>
  <si>
    <t>12 мая 2005 (Мл.Юнш_2)</t>
  </si>
  <si>
    <t>Аносов Евгений Сергеевич</t>
  </si>
  <si>
    <t>04 ноября 2003 (Мл.Юнш_2)</t>
  </si>
  <si>
    <t>Асланян Эрик Каренович</t>
  </si>
  <si>
    <t>30 марта 2004 (Мл.Юнш_2)</t>
  </si>
  <si>
    <t>Пестов Леонид Алексеевич</t>
  </si>
  <si>
    <t>30 августа 2003 (Мл.Юнш_2)</t>
  </si>
  <si>
    <t>Московская обл, г.Раменское, "Микс_Фит Раменское"</t>
  </si>
  <si>
    <t>Ростовская обл, г.Волгодонск, "Микс_Фит Раменское"</t>
  </si>
  <si>
    <t>Шаров Олег Александрович</t>
  </si>
  <si>
    <t>12 марта 1987 (М)</t>
  </si>
  <si>
    <t>Московская обл, г.Ногинск, СК"Лагуна"</t>
  </si>
  <si>
    <t>Шаров О.А.</t>
  </si>
  <si>
    <t>Пеньков Алексей Викторович</t>
  </si>
  <si>
    <t>05 ноября 1977 (М,В_1)</t>
  </si>
  <si>
    <t>Салосалов Сергей Сергеевич</t>
  </si>
  <si>
    <r>
      <t xml:space="preserve">11 сентября 2004 </t>
    </r>
    <r>
      <rPr>
        <sz val="12"/>
        <color indexed="10"/>
        <rFont val="Times New Roman"/>
        <family val="1"/>
      </rPr>
      <t>(Мл.Юнш_2)</t>
    </r>
  </si>
  <si>
    <t>Московская обл, г.Лосино-Петровский</t>
  </si>
  <si>
    <t>Московская обл, г.Сергиев Посад</t>
  </si>
  <si>
    <t>Московская обл, г.Щёлково</t>
  </si>
  <si>
    <t>г.Москва</t>
  </si>
  <si>
    <t>Лёгкий П.Е.</t>
  </si>
  <si>
    <t>Московская обл, г.Литвиново, С/К"Литвиново"</t>
  </si>
  <si>
    <t>09 декабря 1996 (Юниор)</t>
  </si>
  <si>
    <t>25 августа 2000 (Юниор)</t>
  </si>
  <si>
    <t>Московская обл, г.Щёлково, с/к"Биола"</t>
  </si>
  <si>
    <t>Шагинов М.</t>
  </si>
  <si>
    <t>Мамаев Алексей Михайлович</t>
  </si>
  <si>
    <t>01 января 1973 (М,В_1)</t>
  </si>
  <si>
    <t>Владимирская обл, г.Киржач</t>
  </si>
  <si>
    <t>Мамаев А.М.</t>
  </si>
  <si>
    <t>Поляков Алексей Станиславович</t>
  </si>
  <si>
    <t>15 декабря 1979 (М)</t>
  </si>
  <si>
    <t>Московская обл, Щёлковский р_он, г.Гребнево, СК"Гребнево"</t>
  </si>
  <si>
    <t>Поляков А.С.</t>
  </si>
  <si>
    <t>Московская обл, г.Щёлково, с/к"Биолог"</t>
  </si>
  <si>
    <t>Владимирская обл, г.Собинка, "Владимирская обл"</t>
  </si>
  <si>
    <t>Калинин Александр Николаевич</t>
  </si>
  <si>
    <t>28 января 1987 (М)</t>
  </si>
  <si>
    <t>Воронин Е.</t>
  </si>
  <si>
    <t>Московская обл, г.Звенигород</t>
  </si>
  <si>
    <t>Сувков Виктор Викторович</t>
  </si>
  <si>
    <t>Пакюрка Адриан</t>
  </si>
  <si>
    <t>Шагинов Максим Евгеньевич</t>
  </si>
  <si>
    <t>Барабан Владимир Павлович</t>
  </si>
  <si>
    <t>24 июля 1954 (М,В_3)</t>
  </si>
  <si>
    <t>Кисель А.А.</t>
  </si>
  <si>
    <t>Московская обл, г.Щёлково, СК"Октант"</t>
  </si>
  <si>
    <t>Сысоев Михаил Валентинович</t>
  </si>
  <si>
    <t>02 апреля 1958 (М,В_3)</t>
  </si>
  <si>
    <t>Московская обл, г.Монино, С/К им.Строганова Н.В.</t>
  </si>
  <si>
    <t>Сидельников Александр Сергеевич</t>
  </si>
  <si>
    <t>22 февраля 1967 (М,В_2)</t>
  </si>
  <si>
    <t>Баринов Николай Николаевич</t>
  </si>
  <si>
    <t>20 декабря 1967 (М,В_2)</t>
  </si>
  <si>
    <t>Московская обл, г.Мытищи</t>
  </si>
  <si>
    <t>Баринов Н.Н.</t>
  </si>
  <si>
    <t>Краснов Марк Вадимович</t>
  </si>
  <si>
    <t>02 ноября 1978 (М,В_1)</t>
  </si>
  <si>
    <t>Краснов М.В.</t>
  </si>
  <si>
    <t>Семёнов Александр Анатольевич</t>
  </si>
  <si>
    <t>25 сентября 1977 (М,В_1)</t>
  </si>
  <si>
    <t>Владимирская обл, г.Собинка, "Владимирская Русь"</t>
  </si>
  <si>
    <t>Владимирская обл, г.Ковров, "Владимирская Русь"</t>
  </si>
  <si>
    <t>Семёнов А.А.</t>
  </si>
  <si>
    <t>Арифулин Марат Радикович</t>
  </si>
  <si>
    <t>01 января 1972 (М,В_1)</t>
  </si>
  <si>
    <t>Московская обл, г.Егорьевск</t>
  </si>
  <si>
    <t>Арифулин М.Р.</t>
  </si>
  <si>
    <t>Климашов Сергей Владимирович</t>
  </si>
  <si>
    <t>22 марта 1972 (М,В_1)</t>
  </si>
  <si>
    <t>Московская обл, г.Фрязино, СК"Гребнево"</t>
  </si>
  <si>
    <t>Кропотов Владимир Александрович</t>
  </si>
  <si>
    <t>12 января 1978 (М,В_1)</t>
  </si>
  <si>
    <t>1646</t>
  </si>
  <si>
    <t>Московская обл, г.Химки</t>
  </si>
  <si>
    <t>Лосев Павел Алексеевич</t>
  </si>
  <si>
    <t>18 апреля 1999 (Юниор)</t>
  </si>
  <si>
    <t>Комаров Алексей Юрьевич</t>
  </si>
  <si>
    <t>03 апреля 1999 (Юниор)</t>
  </si>
  <si>
    <t>Комаров А.Ю.</t>
  </si>
  <si>
    <t>Каленчук Александр Николаевич</t>
  </si>
  <si>
    <t>13 февраля 1987 (М)</t>
  </si>
  <si>
    <t>Московская обл, Дмитровский р_он, с.Куликово, ФОК"Куликовское"</t>
  </si>
  <si>
    <t>Зровка Ярослав Олегович</t>
  </si>
  <si>
    <t>21 сентября 1989 (М)</t>
  </si>
  <si>
    <t>Ильченко Алексей Андреевич</t>
  </si>
  <si>
    <t>26 октября 1996 (Юниор)</t>
  </si>
  <si>
    <t>Ильченко А.А.</t>
  </si>
  <si>
    <t>Мордовичев Олег Николаевич</t>
  </si>
  <si>
    <t>27 февраля 1996 (Юниор)</t>
  </si>
  <si>
    <t>Малютин Никита Сергеевич</t>
  </si>
  <si>
    <t>03 апреля 2000 (Юниор)</t>
  </si>
  <si>
    <t>Московская обл, г.Щёлково, СК"Биолог"</t>
  </si>
  <si>
    <t>Трифонов Герман Викторович</t>
  </si>
  <si>
    <t>26 августа 2002 (Юноша)</t>
  </si>
  <si>
    <t>Подкосов Владимир Владиславович</t>
  </si>
  <si>
    <t>13 декабря 2001 (Юноша)</t>
  </si>
  <si>
    <t>Чернов Георгий Андреевич</t>
  </si>
  <si>
    <t>13 сентября 2001 (Юноша)</t>
  </si>
  <si>
    <t>г.Москва, СК"Территория фитнеса"</t>
  </si>
  <si>
    <t>Чернов Г.А.</t>
  </si>
  <si>
    <t>1429</t>
  </si>
  <si>
    <t>Чирва Дмитрий Иванович</t>
  </si>
  <si>
    <t>02 декабря 1952 (М,В_3)</t>
  </si>
  <si>
    <t>Гаршин А.Ф.</t>
  </si>
  <si>
    <t>Мухин Дмитрий Николаевич</t>
  </si>
  <si>
    <t>26 октября 1949 (М,В_3)</t>
  </si>
  <si>
    <t>Добржанский Вячеслав Александрович</t>
  </si>
  <si>
    <t>Кобелев Сергей Юрьевич</t>
  </si>
  <si>
    <t>06 июля 1958 (М,В_3)</t>
  </si>
  <si>
    <t>Кисель Анатолий Александрович</t>
  </si>
  <si>
    <t>08 февраля 1937 (М,В_5)</t>
  </si>
  <si>
    <t>Московская обл, г.Монино</t>
  </si>
  <si>
    <t>Громов Вячеслав Викторович</t>
  </si>
  <si>
    <t>30 октября 1954 (М,В_3)</t>
  </si>
  <si>
    <t>Республика Мордовия, г.Саранск</t>
  </si>
  <si>
    <t>Кондратьев С.</t>
  </si>
  <si>
    <t>Галкин Евгений Олегович</t>
  </si>
  <si>
    <t>09 марта 2001 (Юноша)</t>
  </si>
  <si>
    <t>Макаров Михаил Геннадьевич</t>
  </si>
  <si>
    <t>09 апреля 2001 (Юноша)</t>
  </si>
  <si>
    <t>25 апреля 2001 (Юноша)</t>
  </si>
  <si>
    <t>Шлёна Кирилл Алексеевич</t>
  </si>
  <si>
    <t>Иванов Михаил Алексеевич</t>
  </si>
  <si>
    <t>24 января 2001 (Юноша)</t>
  </si>
  <si>
    <t>Московская обл, г.Котельники, коллдж полиции</t>
  </si>
  <si>
    <t>Иванов М.А.</t>
  </si>
  <si>
    <t>Назарова Ирина Валерьевна</t>
  </si>
  <si>
    <t>27 марта 1988 (Ж)</t>
  </si>
  <si>
    <t>Елсукова Ольга Андреевна</t>
  </si>
  <si>
    <t>04 января 1980 (Ж)</t>
  </si>
  <si>
    <t>Кузнецова Юлия Андреевна</t>
  </si>
  <si>
    <t>07 сентября 1988 (Ж)</t>
  </si>
  <si>
    <t>Наместникова Алёна Александровна</t>
  </si>
  <si>
    <t>23 сентября 1986 (Ж)</t>
  </si>
  <si>
    <t>Синицина Надежда Павловна</t>
  </si>
  <si>
    <t>07 июня 1981 (Ж)</t>
  </si>
  <si>
    <t>Манукян Диана Размиковна</t>
  </si>
  <si>
    <t>22 апреля 2005 (Мл.Дев_2)</t>
  </si>
  <si>
    <t>Спиридонова Дарья Владимировна</t>
  </si>
  <si>
    <t>06 декабря 2002 (Девушка)</t>
  </si>
  <si>
    <t>Волкова Олеся Наилевна</t>
  </si>
  <si>
    <t>20 марта 2003 (Девушка)</t>
  </si>
  <si>
    <t>Горелова Екатерина Сергеевна</t>
  </si>
  <si>
    <t>19 декабря 2001 (Девушка)</t>
  </si>
  <si>
    <t>Бруева Ирина Михайловна</t>
  </si>
  <si>
    <t>28 февраля 1977 (Ж,В_1)</t>
  </si>
  <si>
    <t>Дорофеева Елена Николаевна</t>
  </si>
  <si>
    <t>03 декабря 1981 (Ж)</t>
  </si>
  <si>
    <t>Лешенко Анастасия Вадимовна</t>
  </si>
  <si>
    <t>07 сентября 1995 (Юниорка)</t>
  </si>
  <si>
    <t>Шарынкина Светлана Владимировна</t>
  </si>
  <si>
    <t>27 июня 1995 (Юниорка)</t>
  </si>
  <si>
    <t>Аникин Вадим Андреевич</t>
  </si>
  <si>
    <t>11 января 2004 (Мл.Юнш_2)</t>
  </si>
  <si>
    <t>Кондратьев Владислав Алексеевич</t>
  </si>
  <si>
    <t>02 февраля 2004 (Мл.Юнш_2)</t>
  </si>
  <si>
    <t>Морозов Михаил Игоревич</t>
  </si>
  <si>
    <t>24 августа 2006 (Мл.Юнш_1)</t>
  </si>
  <si>
    <t>23 декабря 2006 (Мл.Юнш_1)</t>
  </si>
  <si>
    <t>Канищев Павел Романович</t>
  </si>
  <si>
    <t>06 июня 2003 (Мл.Юнш_2)</t>
  </si>
  <si>
    <t>Хакимов Рустам Габдрауфович</t>
  </si>
  <si>
    <t>15 января 2004 (Мл.Юнш_2)</t>
  </si>
  <si>
    <t>«ВЕЧЕР  РЕКОРДОВ» от 02 июня 2019 г.</t>
  </si>
  <si>
    <t>Русский  жим в Обл/экип.</t>
  </si>
  <si>
    <t>К.А. (очки)</t>
  </si>
  <si>
    <t>Тренер спортсмена</t>
  </si>
  <si>
    <t>Русский жим в облегчённой экипировке, вес шт. 250 кг;</t>
  </si>
  <si>
    <t>1730</t>
  </si>
  <si>
    <t>МСМК</t>
  </si>
  <si>
    <t>КМС</t>
  </si>
  <si>
    <t>1_юношеский</t>
  </si>
  <si>
    <t>2_юношеский</t>
  </si>
  <si>
    <t>3_юношеский</t>
  </si>
  <si>
    <t>1.    Ж,  Дети_2 (до 9 лет включительно), вес шт. 10 кг;</t>
  </si>
  <si>
    <t>2.   ДЕТИ_3 (до 11 лет включительно), вес шт. 10 кг;</t>
  </si>
  <si>
    <t>3.   Ж, Девушки (до 18 лет включительно), вес шт. 25 кг;</t>
  </si>
  <si>
    <t>4.   Женщины-любители (открытая), по собст/весу до 60,00 кг, вес шт. 25 кг;</t>
  </si>
  <si>
    <t>5.   Женщины-любители (открытая), по собст/весу свыше 60,00 кг, вес шт. 25 кг;</t>
  </si>
  <si>
    <t>6.   Младшие Юноши_1 (до 13 лет включительно), вес шт. 25 кг;</t>
  </si>
  <si>
    <t>3_спортивный</t>
  </si>
  <si>
    <t>7.   Младшие Юноши_2 (до 15 лет включительно), вес шт. 25 кг;</t>
  </si>
  <si>
    <t>8.   Юниорки (до 23 лет включительно), вес шт. 30 кг;</t>
  </si>
  <si>
    <r>
      <t xml:space="preserve">19 декабря 2001 </t>
    </r>
    <r>
      <rPr>
        <sz val="12"/>
        <color indexed="10"/>
        <rFont val="Times New Roman"/>
        <family val="1"/>
      </rPr>
      <t>(Девушка)</t>
    </r>
  </si>
  <si>
    <t>?</t>
  </si>
  <si>
    <t>1530</t>
  </si>
  <si>
    <t>9.   Женщины (открытая номинация), вес шт. 30 кг;</t>
  </si>
  <si>
    <t>1521</t>
  </si>
  <si>
    <t>10.   Ж, Ветераны_1 (старше 40 лет),  вес шт. 30 кг;</t>
  </si>
  <si>
    <t>1713</t>
  </si>
  <si>
    <r>
      <t xml:space="preserve">22 апреля 2005 </t>
    </r>
    <r>
      <rPr>
        <sz val="12"/>
        <color indexed="10"/>
        <rFont val="Times New Roman"/>
        <family val="1"/>
      </rPr>
      <t>(Мл.Дев_2)</t>
    </r>
  </si>
  <si>
    <t>11.   Женщины (открытая номинация), вес шт. 35 кг;</t>
  </si>
  <si>
    <t>12.   Младшие Юноши_2 (до 15 лет включительно), вес шт. 35 кг;</t>
  </si>
  <si>
    <t>13.   Юноши (до 18 лет включительно), вес шт. 35 кг;</t>
  </si>
  <si>
    <t>Дата, месяц и год рожд.</t>
  </si>
  <si>
    <t>14.   Юноши (до 18 лет включительно), вес шт. 45 кг;</t>
  </si>
  <si>
    <t>5_6</t>
  </si>
  <si>
    <t>0924</t>
  </si>
  <si>
    <t>20 февраля 1934 (М,В_5)</t>
  </si>
  <si>
    <t>0956</t>
  </si>
  <si>
    <t>Московская обл, г.Монино, С/К_им.Строганова Н.В.</t>
  </si>
  <si>
    <t>1659</t>
  </si>
  <si>
    <t>15.   М, Ветераны-3 (старше 60 полных лет), вес шт. 45 кг;</t>
  </si>
  <si>
    <t>16.   М, Ветераны-3 (старше 60 полных лет), вес шт. 55 кг;</t>
  </si>
  <si>
    <t>17.   М, Ветераны-2 (старше 50 полных лет), вес шт. 55 кг;</t>
  </si>
  <si>
    <t>1693</t>
  </si>
  <si>
    <t>18.   М, Ветераны-1 (старше 40 полных лет), вес шт. 55 кг;</t>
  </si>
  <si>
    <t>1859</t>
  </si>
  <si>
    <t>1745</t>
  </si>
  <si>
    <t>1024</t>
  </si>
  <si>
    <t>МС_ФРЖ</t>
  </si>
  <si>
    <t>1694</t>
  </si>
  <si>
    <t>19.   М, Юниоры (до 23 лет включительн), вес шт. 55 кг;</t>
  </si>
  <si>
    <t>20.   Мужчины (открытая номинация), вес шт. 55 кг;</t>
  </si>
  <si>
    <t>1591</t>
  </si>
  <si>
    <t>1169</t>
  </si>
  <si>
    <t>1593</t>
  </si>
  <si>
    <t>21.   М, Ветераны-2 (старше 50 полных лет), вес шт. 75 кг;</t>
  </si>
  <si>
    <t>22.   М, Ветераны-1 (старше 40 полных лет), вес шт. 75 кг;</t>
  </si>
  <si>
    <t>1636</t>
  </si>
  <si>
    <t>1518</t>
  </si>
  <si>
    <t>23.   М, Юниоры (до 23 лет включительн), вес шт. 75 кг;</t>
  </si>
  <si>
    <t>24.   Мужчины (открытая номинация), вес шт. 75 кг;</t>
  </si>
  <si>
    <t>25.   М, Ветераны-1 (старше 40 полных лет), вес шт. 100 кг;</t>
  </si>
  <si>
    <t>б/м</t>
  </si>
  <si>
    <t>1691</t>
  </si>
  <si>
    <t>26.   М, Ветераны-2 (старше 50 полных лет), вес шт. 100 кг;</t>
  </si>
  <si>
    <t>27.   Юниоры (до 23 лет включительно), вес шт. 100 кг;</t>
  </si>
  <si>
    <t>28.   Мужчины (открытая номинация), вес шт. 100 кг;</t>
  </si>
  <si>
    <t>29.   Мужчины (открытая номинация), вес шт. 125 кг;</t>
  </si>
  <si>
    <t>30.   Мужчины, Русский жим в облегчённой экипировке, вес шт. 125 кг;</t>
  </si>
  <si>
    <t>31.   Мужчины, Русский жим в облегчённой экипировке, вес шт. 150 кг;</t>
  </si>
  <si>
    <t>«Отожми своё!» от 02 июня 2019 г.</t>
  </si>
  <si>
    <t>1900</t>
  </si>
  <si>
    <t>судья_стажёр</t>
  </si>
  <si>
    <t>2_Рекорда России РЖ Обл/экип;</t>
  </si>
  <si>
    <r>
      <rPr>
        <sz val="12"/>
        <color indexed="10"/>
        <rFont val="Times New Roman"/>
        <family val="1"/>
      </rPr>
      <t xml:space="preserve">Превышен Рекорд России; </t>
    </r>
    <r>
      <rPr>
        <sz val="12"/>
        <color indexed="8"/>
        <rFont val="Times New Roman"/>
        <family val="1"/>
      </rPr>
      <t>3_спортивный</t>
    </r>
  </si>
  <si>
    <r>
      <rPr>
        <b/>
        <sz val="12"/>
        <color indexed="10"/>
        <rFont val="Times New Roman"/>
        <family val="1"/>
      </rPr>
      <t>Рекорд России КРЖ;</t>
    </r>
    <r>
      <rPr>
        <sz val="12"/>
        <color indexed="8"/>
        <rFont val="Times New Roman"/>
        <family val="1"/>
      </rPr>
      <t xml:space="preserve"> МСМК_ФРЖ</t>
    </r>
  </si>
  <si>
    <r>
      <rPr>
        <b/>
        <sz val="10"/>
        <color indexed="10"/>
        <rFont val="Times New Roman"/>
        <family val="1"/>
      </rPr>
      <t>2_Рекорда России КРЖ; Рекорд_России ЖМ;</t>
    </r>
    <r>
      <rPr>
        <sz val="10"/>
        <color indexed="8"/>
        <rFont val="Times New Roman"/>
        <family val="1"/>
      </rPr>
      <t xml:space="preserve"> МСМК_ФРЖ</t>
    </r>
  </si>
  <si>
    <r>
      <rPr>
        <b/>
        <sz val="10"/>
        <color indexed="10"/>
        <rFont val="Times New Roman"/>
        <family val="1"/>
      </rPr>
      <t xml:space="preserve">Рекорд_России РЖ.Обл/экип; </t>
    </r>
    <r>
      <rPr>
        <sz val="10"/>
        <color indexed="8"/>
        <rFont val="Times New Roman"/>
        <family val="1"/>
      </rPr>
      <t>МСМК_ФРЖ</t>
    </r>
  </si>
  <si>
    <r>
      <rPr>
        <b/>
        <sz val="10"/>
        <color indexed="10"/>
        <rFont val="Times New Roman"/>
        <family val="1"/>
      </rPr>
      <t xml:space="preserve">2 Рекорда_России РЖ.Обл/экип; </t>
    </r>
    <r>
      <rPr>
        <sz val="10"/>
        <color indexed="8"/>
        <rFont val="Times New Roman"/>
        <family val="1"/>
      </rPr>
      <t>МСМК_ФРЖ</t>
    </r>
  </si>
  <si>
    <t>Превышен Рекорд России;</t>
  </si>
  <si>
    <t>0960</t>
  </si>
  <si>
    <t>Шинова М.В.</t>
  </si>
  <si>
    <r>
      <t xml:space="preserve">04 сентября 1966 </t>
    </r>
    <r>
      <rPr>
        <b/>
        <sz val="12"/>
        <color indexed="10"/>
        <rFont val="Times New Roman"/>
        <family val="1"/>
      </rPr>
      <t>(М,В_2)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</si>
</sst>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800]dddd\,\ mmmm\ dd\,\ yyyy"/>
    <numFmt numFmtId="167" formatCode="0000"/>
    <numFmt numFmtId="168" formatCode="[$-FC19]d\ mmmm\ yyyy\ &quot;г.&quot;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* #,##0.00_);_(* \(#,##0.0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Arial Cyr"/>
      <family val="0"/>
    </font>
    <font>
      <sz val="14"/>
      <color indexed="8"/>
      <name val="Calibri"/>
      <family val="2"/>
    </font>
    <font>
      <sz val="14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2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Calibri"/>
      <family val="2"/>
    </font>
    <font>
      <b/>
      <sz val="14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Calibri"/>
      <family val="2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1" xfId="52" applyFont="1" applyFill="1" applyBorder="1" applyAlignment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ill="1" applyAlignment="1">
      <alignment/>
    </xf>
    <xf numFmtId="166" fontId="7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horizontal="center" vertical="center"/>
    </xf>
    <xf numFmtId="1" fontId="15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5" fillId="33" borderId="10" xfId="52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49" fontId="8" fillId="34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73" fillId="35" borderId="10" xfId="53" applyFont="1" applyFill="1" applyBorder="1" applyAlignment="1">
      <alignment horizontal="center" vertical="center" wrapText="1"/>
      <protection/>
    </xf>
    <xf numFmtId="0" fontId="74" fillId="36" borderId="1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2" fontId="15" fillId="37" borderId="10" xfId="0" applyNumberFormat="1" applyFont="1" applyFill="1" applyBorder="1" applyAlignment="1">
      <alignment horizontal="center" vertical="center" wrapText="1"/>
    </xf>
    <xf numFmtId="49" fontId="8" fillId="35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11" xfId="52" applyFont="1" applyBorder="1" applyAlignment="1">
      <alignment horizontal="left" vertical="center" wrapText="1"/>
      <protection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6" fillId="0" borderId="0" xfId="0" applyFont="1" applyFill="1" applyAlignment="1">
      <alignment vertical="center" wrapText="1"/>
    </xf>
    <xf numFmtId="0" fontId="14" fillId="0" borderId="10" xfId="52" applyFont="1" applyFill="1" applyBorder="1" applyAlignment="1">
      <alignment horizontal="left" vertical="center" wrapText="1"/>
      <protection/>
    </xf>
    <xf numFmtId="0" fontId="3" fillId="38" borderId="10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13" borderId="10" xfId="0" applyNumberFormat="1" applyFont="1" applyFill="1" applyBorder="1" applyAlignment="1">
      <alignment horizontal="center" vertical="center" wrapText="1"/>
    </xf>
    <xf numFmtId="0" fontId="3" fillId="39" borderId="10" xfId="0" applyNumberFormat="1" applyFont="1" applyFill="1" applyBorder="1" applyAlignment="1">
      <alignment horizontal="center" vertical="center" wrapText="1"/>
    </xf>
    <xf numFmtId="166" fontId="78" fillId="0" borderId="10" xfId="52" applyNumberFormat="1" applyFont="1" applyFill="1" applyBorder="1" applyAlignment="1">
      <alignment horizontal="center" vertical="center" wrapText="1"/>
      <protection/>
    </xf>
    <xf numFmtId="0" fontId="21" fillId="37" borderId="10" xfId="0" applyFont="1" applyFill="1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1" fontId="14" fillId="0" borderId="10" xfId="53" applyNumberFormat="1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53" applyFont="1" applyFill="1" applyBorder="1" applyAlignment="1">
      <alignment horizontal="center" vertical="center" wrapText="1"/>
      <protection/>
    </xf>
    <xf numFmtId="49" fontId="74" fillId="35" borderId="10" xfId="52" applyNumberFormat="1" applyFont="1" applyFill="1" applyBorder="1" applyAlignment="1">
      <alignment horizontal="center" vertical="center" wrapText="1"/>
      <protection/>
    </xf>
    <xf numFmtId="0" fontId="81" fillId="35" borderId="10" xfId="53" applyFont="1" applyFill="1" applyBorder="1" applyAlignment="1">
      <alignment horizontal="center" vertical="center" wrapText="1"/>
      <protection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vertical="center" wrapText="1"/>
    </xf>
    <xf numFmtId="0" fontId="76" fillId="0" borderId="14" xfId="0" applyFont="1" applyBorder="1" applyAlignment="1">
      <alignment vertical="center" wrapText="1"/>
    </xf>
    <xf numFmtId="0" fontId="84" fillId="0" borderId="12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15" fillId="4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wrapText="1"/>
    </xf>
    <xf numFmtId="0" fontId="85" fillId="36" borderId="12" xfId="0" applyFont="1" applyFill="1" applyBorder="1" applyAlignment="1">
      <alignment horizontal="center" vertical="center" wrapText="1"/>
    </xf>
    <xf numFmtId="0" fontId="85" fillId="36" borderId="13" xfId="0" applyFont="1" applyFill="1" applyBorder="1" applyAlignment="1">
      <alignment horizontal="center" vertical="center" wrapText="1"/>
    </xf>
    <xf numFmtId="0" fontId="85" fillId="36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6" fillId="35" borderId="12" xfId="0" applyFont="1" applyFill="1" applyBorder="1" applyAlignment="1">
      <alignment horizontal="left" vertical="center" wrapText="1"/>
    </xf>
    <xf numFmtId="0" fontId="87" fillId="35" borderId="13" xfId="0" applyFont="1" applyFill="1" applyBorder="1" applyAlignment="1">
      <alignment vertical="center" wrapText="1"/>
    </xf>
    <xf numFmtId="0" fontId="87" fillId="35" borderId="14" xfId="0" applyFont="1" applyFill="1" applyBorder="1" applyAlignment="1">
      <alignment vertical="center" wrapText="1"/>
    </xf>
    <xf numFmtId="0" fontId="84" fillId="3" borderId="12" xfId="0" applyFont="1" applyFill="1" applyBorder="1" applyAlignment="1">
      <alignment horizontal="left" vertical="center" wrapText="1"/>
    </xf>
    <xf numFmtId="0" fontId="76" fillId="3" borderId="13" xfId="0" applyFont="1" applyFill="1" applyBorder="1" applyAlignment="1">
      <alignment vertical="center" wrapText="1"/>
    </xf>
    <xf numFmtId="0" fontId="76" fillId="3" borderId="14" xfId="0" applyFont="1" applyFill="1" applyBorder="1" applyAlignment="1">
      <alignment vertical="center" wrapText="1"/>
    </xf>
    <xf numFmtId="0" fontId="84" fillId="41" borderId="12" xfId="0" applyFont="1" applyFill="1" applyBorder="1" applyAlignment="1">
      <alignment horizontal="left" vertical="center" wrapText="1"/>
    </xf>
    <xf numFmtId="0" fontId="76" fillId="41" borderId="13" xfId="0" applyFont="1" applyFill="1" applyBorder="1" applyAlignment="1">
      <alignment vertical="center" wrapText="1"/>
    </xf>
    <xf numFmtId="0" fontId="76" fillId="41" borderId="14" xfId="0" applyFont="1" applyFill="1" applyBorder="1" applyAlignment="1">
      <alignment vertical="center" wrapText="1"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2" xfId="52" applyFont="1" applyBorder="1" applyAlignment="1">
      <alignment horizontal="center" vertical="center" wrapText="1"/>
      <protection/>
    </xf>
    <xf numFmtId="0" fontId="88" fillId="0" borderId="13" xfId="0" applyFont="1" applyBorder="1" applyAlignment="1">
      <alignment wrapText="1"/>
    </xf>
    <xf numFmtId="0" fontId="88" fillId="0" borderId="14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3 2" xfId="54"/>
    <cellStyle name="Обычный 3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6 4 3 4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6"/>
  <sheetViews>
    <sheetView tabSelected="1" zoomScale="80" zoomScaleNormal="80" zoomScalePageLayoutView="0" workbookViewId="0" topLeftCell="A196">
      <selection activeCell="Q142" sqref="Q142"/>
    </sheetView>
  </sheetViews>
  <sheetFormatPr defaultColWidth="9.140625" defaultRowHeight="15"/>
  <cols>
    <col min="1" max="1" width="6.7109375" style="0" customWidth="1"/>
    <col min="2" max="2" width="10.57421875" style="0" customWidth="1"/>
    <col min="3" max="3" width="8.7109375" style="12" customWidth="1"/>
    <col min="4" max="4" width="7.7109375" style="10" customWidth="1"/>
    <col min="5" max="5" width="31.140625" style="10" customWidth="1"/>
    <col min="6" max="6" width="18.7109375" style="13" customWidth="1"/>
    <col min="7" max="7" width="9.8515625" style="14" customWidth="1"/>
    <col min="8" max="8" width="8.28125" style="15" customWidth="1"/>
    <col min="9" max="9" width="38.7109375" style="10" customWidth="1"/>
    <col min="10" max="10" width="11.421875" style="10" customWidth="1"/>
    <col min="11" max="11" width="11.28125" style="11" customWidth="1"/>
    <col min="12" max="12" width="29.140625" style="10" customWidth="1"/>
    <col min="13" max="13" width="21.57421875" style="0" customWidth="1"/>
    <col min="14" max="14" width="14.00390625" style="19" customWidth="1"/>
    <col min="15" max="15" width="10.57421875" style="10" customWidth="1"/>
    <col min="16" max="16" width="10.7109375" style="11" customWidth="1"/>
    <col min="17" max="17" width="26.7109375" style="0" customWidth="1"/>
    <col min="18" max="18" width="19.7109375" style="0" customWidth="1"/>
  </cols>
  <sheetData>
    <row r="1" spans="1:16" ht="28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36"/>
      <c r="O1" s="1"/>
      <c r="P1" s="1"/>
    </row>
    <row r="2" spans="1:16" ht="33" customHeight="1">
      <c r="A2" s="89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36"/>
      <c r="O2" s="1"/>
      <c r="P2" s="1"/>
    </row>
    <row r="3" spans="1:16" ht="24.75" customHeight="1">
      <c r="A3" s="86" t="s">
        <v>92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36"/>
      <c r="O3" s="1"/>
      <c r="P3" s="1"/>
    </row>
    <row r="4" spans="1:27" s="44" customFormat="1" ht="21.75" customHeight="1">
      <c r="A4" s="63" t="s">
        <v>23</v>
      </c>
      <c r="B4" s="64"/>
      <c r="C4" s="64"/>
      <c r="D4" s="64"/>
      <c r="E4" s="65"/>
      <c r="F4" s="77" t="s">
        <v>306</v>
      </c>
      <c r="G4" s="78"/>
      <c r="H4" s="78"/>
      <c r="I4" s="78"/>
      <c r="J4" s="78"/>
      <c r="K4" s="78"/>
      <c r="L4" s="78"/>
      <c r="M4" s="79"/>
      <c r="P4" s="45"/>
      <c r="V4" s="46"/>
      <c r="W4" s="46"/>
      <c r="X4" s="46"/>
      <c r="Y4" s="46"/>
      <c r="Z4" s="46"/>
      <c r="AA4" s="46"/>
    </row>
    <row r="5" spans="1:16" ht="32.25" customHeight="1">
      <c r="A5" s="2" t="s">
        <v>1</v>
      </c>
      <c r="B5" s="54" t="s">
        <v>297</v>
      </c>
      <c r="C5" s="2" t="s">
        <v>2</v>
      </c>
      <c r="D5" s="2" t="s">
        <v>3</v>
      </c>
      <c r="E5" s="2" t="s">
        <v>4</v>
      </c>
      <c r="F5" s="2" t="s">
        <v>326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298</v>
      </c>
      <c r="N5" s="37"/>
      <c r="O5"/>
      <c r="P5" s="33"/>
    </row>
    <row r="6" spans="1:14" s="16" customFormat="1" ht="40.5" customHeight="1">
      <c r="A6" s="3">
        <v>1</v>
      </c>
      <c r="B6" s="34">
        <f>SUM(K6/G6)</f>
        <v>30</v>
      </c>
      <c r="C6" s="20">
        <v>1</v>
      </c>
      <c r="D6" s="9"/>
      <c r="E6" s="47" t="s">
        <v>74</v>
      </c>
      <c r="F6" s="17" t="s">
        <v>105</v>
      </c>
      <c r="G6" s="4">
        <v>36</v>
      </c>
      <c r="H6" s="5">
        <v>10</v>
      </c>
      <c r="I6" s="6" t="s">
        <v>147</v>
      </c>
      <c r="J6" s="18">
        <v>108</v>
      </c>
      <c r="K6" s="7">
        <f>SUM(J6*H6)</f>
        <v>1080</v>
      </c>
      <c r="L6" s="28" t="s">
        <v>303</v>
      </c>
      <c r="M6" s="8" t="s">
        <v>58</v>
      </c>
      <c r="N6" s="38"/>
    </row>
    <row r="7" spans="1:27" s="44" customFormat="1" ht="21.75" customHeight="1">
      <c r="A7" s="63" t="s">
        <v>23</v>
      </c>
      <c r="B7" s="64"/>
      <c r="C7" s="64"/>
      <c r="D7" s="64"/>
      <c r="E7" s="65"/>
      <c r="F7" s="77" t="s">
        <v>307</v>
      </c>
      <c r="G7" s="78"/>
      <c r="H7" s="78"/>
      <c r="I7" s="78"/>
      <c r="J7" s="78"/>
      <c r="K7" s="78"/>
      <c r="L7" s="78"/>
      <c r="M7" s="79"/>
      <c r="P7" s="45"/>
      <c r="V7" s="46"/>
      <c r="W7" s="46"/>
      <c r="X7" s="46"/>
      <c r="Y7" s="46"/>
      <c r="Z7" s="46"/>
      <c r="AA7" s="46"/>
    </row>
    <row r="8" spans="1:16" ht="32.25" customHeight="1">
      <c r="A8" s="2" t="s">
        <v>1</v>
      </c>
      <c r="B8" s="54" t="s">
        <v>297</v>
      </c>
      <c r="C8" s="2" t="s">
        <v>2</v>
      </c>
      <c r="D8" s="2" t="s">
        <v>3</v>
      </c>
      <c r="E8" s="2" t="s">
        <v>4</v>
      </c>
      <c r="F8" s="2" t="s">
        <v>326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298</v>
      </c>
      <c r="N8" s="37"/>
      <c r="O8"/>
      <c r="P8" s="33"/>
    </row>
    <row r="9" spans="1:14" s="16" customFormat="1" ht="40.5" customHeight="1">
      <c r="A9" s="3">
        <v>2</v>
      </c>
      <c r="B9" s="34">
        <f>SUM(K9/G9)</f>
        <v>27.941176470588236</v>
      </c>
      <c r="C9" s="20">
        <v>1</v>
      </c>
      <c r="D9" s="9"/>
      <c r="E9" s="47" t="s">
        <v>106</v>
      </c>
      <c r="F9" s="17" t="s">
        <v>107</v>
      </c>
      <c r="G9" s="4">
        <v>34</v>
      </c>
      <c r="H9" s="5">
        <v>10</v>
      </c>
      <c r="I9" s="6" t="s">
        <v>147</v>
      </c>
      <c r="J9" s="18">
        <v>95</v>
      </c>
      <c r="K9" s="7">
        <f>SUM(J9*H9)</f>
        <v>950</v>
      </c>
      <c r="L9" s="28" t="s">
        <v>303</v>
      </c>
      <c r="M9" s="8" t="s">
        <v>35</v>
      </c>
      <c r="N9" s="38"/>
    </row>
    <row r="10" spans="1:27" s="44" customFormat="1" ht="21.75" customHeight="1">
      <c r="A10" s="63" t="s">
        <v>23</v>
      </c>
      <c r="B10" s="64"/>
      <c r="C10" s="64"/>
      <c r="D10" s="64"/>
      <c r="E10" s="65"/>
      <c r="F10" s="80" t="s">
        <v>308</v>
      </c>
      <c r="G10" s="81"/>
      <c r="H10" s="81"/>
      <c r="I10" s="81"/>
      <c r="J10" s="81"/>
      <c r="K10" s="81"/>
      <c r="L10" s="81"/>
      <c r="M10" s="82"/>
      <c r="P10" s="45"/>
      <c r="V10" s="46"/>
      <c r="W10" s="46"/>
      <c r="X10" s="46"/>
      <c r="Y10" s="46"/>
      <c r="Z10" s="46"/>
      <c r="AA10" s="46"/>
    </row>
    <row r="11" spans="1:16" ht="32.25" customHeight="1">
      <c r="A11" s="2" t="s">
        <v>1</v>
      </c>
      <c r="B11" s="54" t="s">
        <v>297</v>
      </c>
      <c r="C11" s="2" t="s">
        <v>2</v>
      </c>
      <c r="D11" s="2" t="s">
        <v>3</v>
      </c>
      <c r="E11" s="2" t="s">
        <v>4</v>
      </c>
      <c r="F11" s="2" t="s">
        <v>326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298</v>
      </c>
      <c r="N11" s="37"/>
      <c r="O11"/>
      <c r="P11" s="33"/>
    </row>
    <row r="12" spans="1:14" s="16" customFormat="1" ht="40.5" customHeight="1">
      <c r="A12" s="3">
        <v>3</v>
      </c>
      <c r="B12" s="34">
        <f>SUM(K12/G12)</f>
        <v>23.496240601503757</v>
      </c>
      <c r="C12" s="20">
        <v>1</v>
      </c>
      <c r="D12" s="9"/>
      <c r="E12" s="47" t="s">
        <v>272</v>
      </c>
      <c r="F12" s="17" t="s">
        <v>273</v>
      </c>
      <c r="G12" s="4">
        <v>53.2</v>
      </c>
      <c r="H12" s="50">
        <v>25</v>
      </c>
      <c r="I12" s="6" t="s">
        <v>230</v>
      </c>
      <c r="J12" s="18">
        <v>50</v>
      </c>
      <c r="K12" s="7">
        <f>SUM(J12*H12)</f>
        <v>1250</v>
      </c>
      <c r="L12" s="28" t="s">
        <v>303</v>
      </c>
      <c r="M12" s="8" t="s">
        <v>231</v>
      </c>
      <c r="N12" s="38"/>
    </row>
    <row r="13" spans="1:14" s="16" customFormat="1" ht="40.5" customHeight="1">
      <c r="A13" s="3">
        <v>4</v>
      </c>
      <c r="B13" s="34">
        <f>SUM(K13/G13)</f>
        <v>20.03081664098613</v>
      </c>
      <c r="C13" s="20">
        <v>2</v>
      </c>
      <c r="D13" s="9"/>
      <c r="E13" s="47" t="s">
        <v>268</v>
      </c>
      <c r="F13" s="17" t="s">
        <v>269</v>
      </c>
      <c r="G13" s="4">
        <v>64.9</v>
      </c>
      <c r="H13" s="50">
        <v>25</v>
      </c>
      <c r="I13" s="6" t="s">
        <v>152</v>
      </c>
      <c r="J13" s="18">
        <v>52</v>
      </c>
      <c r="K13" s="7">
        <f>SUM(J13*H13)</f>
        <v>1300</v>
      </c>
      <c r="L13" s="28" t="s">
        <v>304</v>
      </c>
      <c r="M13" s="8" t="s">
        <v>30</v>
      </c>
      <c r="N13" s="38"/>
    </row>
    <row r="14" spans="1:14" s="16" customFormat="1" ht="40.5" customHeight="1">
      <c r="A14" s="3">
        <v>5</v>
      </c>
      <c r="B14" s="34">
        <f>SUM(K14/G14)</f>
        <v>18.485915492957748</v>
      </c>
      <c r="C14" s="20">
        <v>3</v>
      </c>
      <c r="D14" s="9"/>
      <c r="E14" s="47" t="s">
        <v>270</v>
      </c>
      <c r="F14" s="17" t="s">
        <v>271</v>
      </c>
      <c r="G14" s="4">
        <v>56.8</v>
      </c>
      <c r="H14" s="50">
        <v>25</v>
      </c>
      <c r="I14" s="6" t="s">
        <v>165</v>
      </c>
      <c r="J14" s="18">
        <v>42</v>
      </c>
      <c r="K14" s="7">
        <f>SUM(J14*H14)</f>
        <v>1050</v>
      </c>
      <c r="L14" s="28" t="s">
        <v>305</v>
      </c>
      <c r="M14" s="8" t="s">
        <v>34</v>
      </c>
      <c r="N14" s="38"/>
    </row>
    <row r="15" spans="1:14" s="16" customFormat="1" ht="40.5" customHeight="1">
      <c r="A15" s="3">
        <v>6</v>
      </c>
      <c r="B15" s="34">
        <f>SUM(K15/G15)</f>
        <v>18.16860465116279</v>
      </c>
      <c r="C15" s="20">
        <v>4</v>
      </c>
      <c r="D15" s="9"/>
      <c r="E15" s="47" t="s">
        <v>274</v>
      </c>
      <c r="F15" s="17" t="s">
        <v>275</v>
      </c>
      <c r="G15" s="4">
        <v>68.8</v>
      </c>
      <c r="H15" s="50">
        <v>25</v>
      </c>
      <c r="I15" s="6" t="s">
        <v>152</v>
      </c>
      <c r="J15" s="18">
        <v>50</v>
      </c>
      <c r="K15" s="7">
        <f>SUM(J15*H15)</f>
        <v>1250</v>
      </c>
      <c r="L15" s="28" t="s">
        <v>305</v>
      </c>
      <c r="M15" s="8" t="s">
        <v>30</v>
      </c>
      <c r="N15" s="38"/>
    </row>
    <row r="16" spans="1:27" s="44" customFormat="1" ht="21.75" customHeight="1">
      <c r="A16" s="63" t="s">
        <v>23</v>
      </c>
      <c r="B16" s="64"/>
      <c r="C16" s="64"/>
      <c r="D16" s="64"/>
      <c r="E16" s="65"/>
      <c r="F16" s="80" t="s">
        <v>309</v>
      </c>
      <c r="G16" s="81"/>
      <c r="H16" s="81"/>
      <c r="I16" s="81"/>
      <c r="J16" s="81"/>
      <c r="K16" s="81"/>
      <c r="L16" s="81"/>
      <c r="M16" s="82"/>
      <c r="P16" s="45"/>
      <c r="V16" s="46"/>
      <c r="W16" s="46"/>
      <c r="X16" s="46"/>
      <c r="Y16" s="46"/>
      <c r="Z16" s="46"/>
      <c r="AA16" s="46"/>
    </row>
    <row r="17" spans="1:16" ht="32.25" customHeight="1">
      <c r="A17" s="2" t="s">
        <v>1</v>
      </c>
      <c r="B17" s="54" t="s">
        <v>297</v>
      </c>
      <c r="C17" s="2" t="s">
        <v>2</v>
      </c>
      <c r="D17" s="2" t="s">
        <v>3</v>
      </c>
      <c r="E17" s="2" t="s">
        <v>4</v>
      </c>
      <c r="F17" s="2" t="s">
        <v>326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298</v>
      </c>
      <c r="N17" s="37"/>
      <c r="O17"/>
      <c r="P17" s="33"/>
    </row>
    <row r="18" spans="1:14" s="16" customFormat="1" ht="40.5" customHeight="1">
      <c r="A18" s="3">
        <v>7</v>
      </c>
      <c r="B18" s="34">
        <f>SUM(K18/G18)</f>
        <v>27.610441767068274</v>
      </c>
      <c r="C18" s="20">
        <v>1</v>
      </c>
      <c r="D18" s="9"/>
      <c r="E18" s="47" t="s">
        <v>264</v>
      </c>
      <c r="F18" s="17" t="s">
        <v>265</v>
      </c>
      <c r="G18" s="4">
        <v>49.8</v>
      </c>
      <c r="H18" s="50">
        <v>25</v>
      </c>
      <c r="I18" s="6" t="s">
        <v>116</v>
      </c>
      <c r="J18" s="18">
        <v>55</v>
      </c>
      <c r="K18" s="7">
        <f>SUM(J18*H18)</f>
        <v>1375</v>
      </c>
      <c r="L18" s="28" t="s">
        <v>52</v>
      </c>
      <c r="M18" s="8" t="s">
        <v>117</v>
      </c>
      <c r="N18" s="38"/>
    </row>
    <row r="19" spans="1:27" s="44" customFormat="1" ht="21.75" customHeight="1">
      <c r="A19" s="63" t="s">
        <v>23</v>
      </c>
      <c r="B19" s="64"/>
      <c r="C19" s="64"/>
      <c r="D19" s="64"/>
      <c r="E19" s="65"/>
      <c r="F19" s="80" t="s">
        <v>310</v>
      </c>
      <c r="G19" s="81"/>
      <c r="H19" s="81"/>
      <c r="I19" s="81"/>
      <c r="J19" s="81"/>
      <c r="K19" s="81"/>
      <c r="L19" s="81"/>
      <c r="M19" s="82"/>
      <c r="P19" s="45"/>
      <c r="V19" s="46"/>
      <c r="W19" s="46"/>
      <c r="X19" s="46"/>
      <c r="Y19" s="46"/>
      <c r="Z19" s="46"/>
      <c r="AA19" s="46"/>
    </row>
    <row r="20" spans="1:16" ht="32.25" customHeight="1">
      <c r="A20" s="2" t="s">
        <v>1</v>
      </c>
      <c r="B20" s="54" t="s">
        <v>297</v>
      </c>
      <c r="C20" s="2" t="s">
        <v>2</v>
      </c>
      <c r="D20" s="2" t="s">
        <v>3</v>
      </c>
      <c r="E20" s="2" t="s">
        <v>4</v>
      </c>
      <c r="F20" s="2" t="s">
        <v>326</v>
      </c>
      <c r="G20" s="2" t="s">
        <v>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298</v>
      </c>
      <c r="N20" s="37"/>
      <c r="O20"/>
      <c r="P20" s="33"/>
    </row>
    <row r="21" spans="1:14" s="16" customFormat="1" ht="40.5" customHeight="1">
      <c r="A21" s="3">
        <v>8</v>
      </c>
      <c r="B21" s="34">
        <f>SUM(K21/G21)</f>
        <v>27.093596059113302</v>
      </c>
      <c r="C21" s="20">
        <v>1</v>
      </c>
      <c r="D21" s="9"/>
      <c r="E21" s="47" t="s">
        <v>258</v>
      </c>
      <c r="F21" s="17" t="s">
        <v>259</v>
      </c>
      <c r="G21" s="4">
        <v>60.9</v>
      </c>
      <c r="H21" s="50">
        <v>25</v>
      </c>
      <c r="I21" s="6" t="s">
        <v>185</v>
      </c>
      <c r="J21" s="18">
        <v>66</v>
      </c>
      <c r="K21" s="7">
        <f>SUM(J21*H21)</f>
        <v>1650</v>
      </c>
      <c r="L21" s="28" t="s">
        <v>52</v>
      </c>
      <c r="M21" s="8" t="s">
        <v>33</v>
      </c>
      <c r="N21" s="38"/>
    </row>
    <row r="22" spans="1:14" s="16" customFormat="1" ht="40.5" customHeight="1">
      <c r="A22" s="3">
        <v>9</v>
      </c>
      <c r="B22" s="34">
        <f>SUM(K22/G22)</f>
        <v>21.496815286624205</v>
      </c>
      <c r="C22" s="20">
        <v>2</v>
      </c>
      <c r="D22" s="9"/>
      <c r="E22" s="47" t="s">
        <v>262</v>
      </c>
      <c r="F22" s="17" t="s">
        <v>263</v>
      </c>
      <c r="G22" s="4">
        <v>62.8</v>
      </c>
      <c r="H22" s="50">
        <v>25</v>
      </c>
      <c r="I22" s="6" t="s">
        <v>116</v>
      </c>
      <c r="J22" s="18">
        <v>54</v>
      </c>
      <c r="K22" s="7">
        <f>SUM(J22*H22)</f>
        <v>1350</v>
      </c>
      <c r="L22" s="28" t="s">
        <v>52</v>
      </c>
      <c r="M22" s="8" t="s">
        <v>117</v>
      </c>
      <c r="N22" s="38"/>
    </row>
    <row r="23" spans="1:14" s="16" customFormat="1" ht="40.5" customHeight="1">
      <c r="A23" s="3">
        <v>10</v>
      </c>
      <c r="B23" s="34">
        <f>SUM(K23/G23)</f>
        <v>18.81720430107527</v>
      </c>
      <c r="C23" s="20">
        <v>3</v>
      </c>
      <c r="D23" s="9"/>
      <c r="E23" s="47" t="s">
        <v>266</v>
      </c>
      <c r="F23" s="17" t="s">
        <v>267</v>
      </c>
      <c r="G23" s="4">
        <v>65.1</v>
      </c>
      <c r="H23" s="50">
        <v>25</v>
      </c>
      <c r="I23" s="6" t="s">
        <v>163</v>
      </c>
      <c r="J23" s="18">
        <v>49</v>
      </c>
      <c r="K23" s="7">
        <f>SUM(J23*H23)</f>
        <v>1225</v>
      </c>
      <c r="L23" s="28" t="s">
        <v>52</v>
      </c>
      <c r="M23" s="8"/>
      <c r="N23" s="38"/>
    </row>
    <row r="24" spans="1:14" s="16" customFormat="1" ht="40.5" customHeight="1">
      <c r="A24" s="3">
        <v>11</v>
      </c>
      <c r="B24" s="34">
        <f>SUM(K24/G24)</f>
        <v>14.836795252225517</v>
      </c>
      <c r="C24" s="20">
        <v>4</v>
      </c>
      <c r="D24" s="9"/>
      <c r="E24" s="47" t="s">
        <v>260</v>
      </c>
      <c r="F24" s="17" t="s">
        <v>261</v>
      </c>
      <c r="G24" s="4">
        <v>67.4</v>
      </c>
      <c r="H24" s="50">
        <v>25</v>
      </c>
      <c r="I24" s="6" t="s">
        <v>165</v>
      </c>
      <c r="J24" s="18">
        <v>40</v>
      </c>
      <c r="K24" s="7">
        <f>SUM(J24*H24)</f>
        <v>1000</v>
      </c>
      <c r="L24" s="28" t="s">
        <v>52</v>
      </c>
      <c r="M24" s="8" t="s">
        <v>34</v>
      </c>
      <c r="N24" s="38"/>
    </row>
    <row r="25" spans="1:27" s="44" customFormat="1" ht="21.75" customHeight="1">
      <c r="A25" s="63" t="s">
        <v>23</v>
      </c>
      <c r="B25" s="64"/>
      <c r="C25" s="64"/>
      <c r="D25" s="64"/>
      <c r="E25" s="65"/>
      <c r="F25" s="66" t="s">
        <v>311</v>
      </c>
      <c r="G25" s="67"/>
      <c r="H25" s="67"/>
      <c r="I25" s="67"/>
      <c r="J25" s="67"/>
      <c r="K25" s="67"/>
      <c r="L25" s="67"/>
      <c r="M25" s="68"/>
      <c r="P25" s="45"/>
      <c r="V25" s="46"/>
      <c r="W25" s="46"/>
      <c r="X25" s="46"/>
      <c r="Y25" s="46"/>
      <c r="Z25" s="46"/>
      <c r="AA25" s="46"/>
    </row>
    <row r="26" spans="1:16" ht="32.25" customHeight="1">
      <c r="A26" s="2" t="s">
        <v>1</v>
      </c>
      <c r="B26" s="54" t="s">
        <v>297</v>
      </c>
      <c r="C26" s="2" t="s">
        <v>2</v>
      </c>
      <c r="D26" s="2" t="s">
        <v>3</v>
      </c>
      <c r="E26" s="2" t="s">
        <v>4</v>
      </c>
      <c r="F26" s="2" t="s">
        <v>326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10</v>
      </c>
      <c r="L26" s="2" t="s">
        <v>11</v>
      </c>
      <c r="M26" s="2" t="s">
        <v>298</v>
      </c>
      <c r="N26" s="37"/>
      <c r="O26"/>
      <c r="P26" s="33"/>
    </row>
    <row r="27" spans="1:14" s="16" customFormat="1" ht="40.5" customHeight="1">
      <c r="A27" s="3">
        <v>12</v>
      </c>
      <c r="B27" s="34">
        <f>SUM(K27/G27)</f>
        <v>40.27061855670103</v>
      </c>
      <c r="C27" s="20">
        <v>1</v>
      </c>
      <c r="D27" s="9"/>
      <c r="E27" s="47" t="s">
        <v>75</v>
      </c>
      <c r="F27" s="17" t="s">
        <v>290</v>
      </c>
      <c r="G27" s="4">
        <v>77.6</v>
      </c>
      <c r="H27" s="50">
        <v>25</v>
      </c>
      <c r="I27" s="6" t="s">
        <v>28</v>
      </c>
      <c r="J27" s="18">
        <v>125</v>
      </c>
      <c r="K27" s="7">
        <f>SUM(J27*H27)</f>
        <v>3125</v>
      </c>
      <c r="L27" s="28" t="s">
        <v>55</v>
      </c>
      <c r="M27" s="8" t="s">
        <v>35</v>
      </c>
      <c r="N27" s="38"/>
    </row>
    <row r="28" spans="1:14" s="16" customFormat="1" ht="40.5" customHeight="1">
      <c r="A28" s="3">
        <v>13</v>
      </c>
      <c r="B28" s="34">
        <f>SUM(K28/G28)</f>
        <v>35.869565217391305</v>
      </c>
      <c r="C28" s="20">
        <v>2</v>
      </c>
      <c r="D28" s="9"/>
      <c r="E28" s="47" t="s">
        <v>288</v>
      </c>
      <c r="F28" s="17" t="s">
        <v>289</v>
      </c>
      <c r="G28" s="4">
        <v>92</v>
      </c>
      <c r="H28" s="50">
        <v>25</v>
      </c>
      <c r="I28" s="6" t="s">
        <v>28</v>
      </c>
      <c r="J28" s="18">
        <v>132</v>
      </c>
      <c r="K28" s="7">
        <f>SUM(J28*H28)</f>
        <v>3300</v>
      </c>
      <c r="L28" s="28" t="s">
        <v>312</v>
      </c>
      <c r="M28" s="8" t="s">
        <v>35</v>
      </c>
      <c r="N28" s="38"/>
    </row>
    <row r="29" spans="1:27" s="44" customFormat="1" ht="21.75" customHeight="1">
      <c r="A29" s="63" t="s">
        <v>23</v>
      </c>
      <c r="B29" s="64"/>
      <c r="C29" s="64"/>
      <c r="D29" s="64"/>
      <c r="E29" s="65"/>
      <c r="F29" s="66" t="s">
        <v>313</v>
      </c>
      <c r="G29" s="67"/>
      <c r="H29" s="67"/>
      <c r="I29" s="67"/>
      <c r="J29" s="67"/>
      <c r="K29" s="67"/>
      <c r="L29" s="67"/>
      <c r="M29" s="68"/>
      <c r="P29" s="45"/>
      <c r="V29" s="46"/>
      <c r="W29" s="46"/>
      <c r="X29" s="46"/>
      <c r="Y29" s="46"/>
      <c r="Z29" s="46"/>
      <c r="AA29" s="46"/>
    </row>
    <row r="30" spans="1:16" ht="32.25" customHeight="1">
      <c r="A30" s="2" t="s">
        <v>1</v>
      </c>
      <c r="B30" s="54" t="s">
        <v>297</v>
      </c>
      <c r="C30" s="2" t="s">
        <v>2</v>
      </c>
      <c r="D30" s="2" t="s">
        <v>3</v>
      </c>
      <c r="E30" s="2" t="s">
        <v>4</v>
      </c>
      <c r="F30" s="2" t="s">
        <v>326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2" t="s">
        <v>11</v>
      </c>
      <c r="M30" s="2" t="s">
        <v>298</v>
      </c>
      <c r="N30" s="37"/>
      <c r="O30"/>
      <c r="P30" s="33"/>
    </row>
    <row r="31" spans="1:14" s="16" customFormat="1" ht="40.5" customHeight="1">
      <c r="A31" s="3">
        <v>14</v>
      </c>
      <c r="B31" s="34">
        <f aca="true" t="shared" si="0" ref="B31:B37">SUM(K31/G31)</f>
        <v>68.56540084388186</v>
      </c>
      <c r="C31" s="20">
        <v>1</v>
      </c>
      <c r="D31" s="9"/>
      <c r="E31" s="47" t="s">
        <v>133</v>
      </c>
      <c r="F31" s="17" t="s">
        <v>134</v>
      </c>
      <c r="G31" s="4">
        <v>71.1</v>
      </c>
      <c r="H31" s="50">
        <v>25</v>
      </c>
      <c r="I31" s="6" t="s">
        <v>28</v>
      </c>
      <c r="J31" s="18">
        <v>195</v>
      </c>
      <c r="K31" s="7">
        <f aca="true" t="shared" si="1" ref="K31:K37">SUM(J31*H31)</f>
        <v>4875</v>
      </c>
      <c r="L31" s="28" t="s">
        <v>54</v>
      </c>
      <c r="M31" s="8" t="s">
        <v>35</v>
      </c>
      <c r="N31" s="38"/>
    </row>
    <row r="32" spans="1:14" s="16" customFormat="1" ht="40.5" customHeight="1">
      <c r="A32" s="3">
        <v>15</v>
      </c>
      <c r="B32" s="34">
        <f t="shared" si="0"/>
        <v>60.38461538461539</v>
      </c>
      <c r="C32" s="20">
        <v>2</v>
      </c>
      <c r="D32" s="9"/>
      <c r="E32" s="47" t="s">
        <v>291</v>
      </c>
      <c r="F32" s="17" t="s">
        <v>292</v>
      </c>
      <c r="G32" s="4">
        <v>65</v>
      </c>
      <c r="H32" s="50">
        <v>25</v>
      </c>
      <c r="I32" s="6" t="s">
        <v>152</v>
      </c>
      <c r="J32" s="18">
        <v>157</v>
      </c>
      <c r="K32" s="7">
        <f t="shared" si="1"/>
        <v>3925</v>
      </c>
      <c r="L32" s="28" t="s">
        <v>54</v>
      </c>
      <c r="M32" s="8" t="s">
        <v>30</v>
      </c>
      <c r="N32" s="38"/>
    </row>
    <row r="33" spans="1:14" s="16" customFormat="1" ht="40.5" customHeight="1">
      <c r="A33" s="3">
        <v>16</v>
      </c>
      <c r="B33" s="34">
        <f t="shared" si="0"/>
        <v>48.14189189189189</v>
      </c>
      <c r="C33" s="20">
        <v>3</v>
      </c>
      <c r="D33" s="9"/>
      <c r="E33" s="47" t="s">
        <v>284</v>
      </c>
      <c r="F33" s="17" t="s">
        <v>285</v>
      </c>
      <c r="G33" s="4">
        <v>59.2</v>
      </c>
      <c r="H33" s="50">
        <v>25</v>
      </c>
      <c r="I33" s="6" t="s">
        <v>28</v>
      </c>
      <c r="J33" s="18">
        <v>114</v>
      </c>
      <c r="K33" s="7">
        <f t="shared" si="1"/>
        <v>2850</v>
      </c>
      <c r="L33" s="28" t="s">
        <v>54</v>
      </c>
      <c r="M33" s="8" t="s">
        <v>35</v>
      </c>
      <c r="N33" s="38"/>
    </row>
    <row r="34" spans="1:14" s="16" customFormat="1" ht="40.5" customHeight="1">
      <c r="A34" s="3">
        <v>17</v>
      </c>
      <c r="B34" s="34">
        <f t="shared" si="0"/>
        <v>37.5</v>
      </c>
      <c r="C34" s="20">
        <v>4</v>
      </c>
      <c r="D34" s="9"/>
      <c r="E34" s="47" t="s">
        <v>131</v>
      </c>
      <c r="F34" s="17" t="s">
        <v>132</v>
      </c>
      <c r="G34" s="4">
        <v>58</v>
      </c>
      <c r="H34" s="50">
        <v>25</v>
      </c>
      <c r="I34" s="6" t="s">
        <v>116</v>
      </c>
      <c r="J34" s="18">
        <v>87</v>
      </c>
      <c r="K34" s="7">
        <f t="shared" si="1"/>
        <v>2175</v>
      </c>
      <c r="L34" s="28" t="s">
        <v>55</v>
      </c>
      <c r="M34" s="8" t="s">
        <v>117</v>
      </c>
      <c r="N34" s="38"/>
    </row>
    <row r="35" spans="1:14" s="16" customFormat="1" ht="40.5" customHeight="1">
      <c r="A35" s="3">
        <v>18</v>
      </c>
      <c r="B35" s="34">
        <f t="shared" si="0"/>
        <v>29.283216783216783</v>
      </c>
      <c r="C35" s="20">
        <v>5</v>
      </c>
      <c r="D35" s="9"/>
      <c r="E35" s="47" t="s">
        <v>135</v>
      </c>
      <c r="F35" s="17" t="s">
        <v>136</v>
      </c>
      <c r="G35" s="4">
        <v>57.2</v>
      </c>
      <c r="H35" s="50">
        <v>25</v>
      </c>
      <c r="I35" s="6" t="s">
        <v>116</v>
      </c>
      <c r="J35" s="18">
        <v>67</v>
      </c>
      <c r="K35" s="7">
        <f t="shared" si="1"/>
        <v>1675</v>
      </c>
      <c r="L35" s="28" t="s">
        <v>303</v>
      </c>
      <c r="M35" s="8" t="s">
        <v>117</v>
      </c>
      <c r="N35" s="38"/>
    </row>
    <row r="36" spans="1:14" s="16" customFormat="1" ht="40.5" customHeight="1">
      <c r="A36" s="3">
        <v>19</v>
      </c>
      <c r="B36" s="34">
        <f t="shared" si="0"/>
        <v>16.055045871559635</v>
      </c>
      <c r="C36" s="20">
        <v>6</v>
      </c>
      <c r="D36" s="9"/>
      <c r="E36" s="47" t="s">
        <v>286</v>
      </c>
      <c r="F36" s="17" t="s">
        <v>287</v>
      </c>
      <c r="G36" s="4">
        <v>98.1</v>
      </c>
      <c r="H36" s="50">
        <v>25</v>
      </c>
      <c r="I36" s="6" t="s">
        <v>116</v>
      </c>
      <c r="J36" s="18">
        <v>63</v>
      </c>
      <c r="K36" s="7">
        <f t="shared" si="1"/>
        <v>1575</v>
      </c>
      <c r="L36" s="28" t="s">
        <v>305</v>
      </c>
      <c r="M36" s="8" t="s">
        <v>117</v>
      </c>
      <c r="N36" s="38"/>
    </row>
    <row r="37" spans="1:14" s="16" customFormat="1" ht="40.5" customHeight="1">
      <c r="A37" s="3">
        <v>20</v>
      </c>
      <c r="B37" s="34">
        <f t="shared" si="0"/>
        <v>14.516129032258064</v>
      </c>
      <c r="C37" s="20">
        <v>7</v>
      </c>
      <c r="D37" s="9"/>
      <c r="E37" s="47" t="s">
        <v>293</v>
      </c>
      <c r="F37" s="17" t="s">
        <v>294</v>
      </c>
      <c r="G37" s="4">
        <v>46.5</v>
      </c>
      <c r="H37" s="50">
        <v>25</v>
      </c>
      <c r="I37" s="6" t="s">
        <v>116</v>
      </c>
      <c r="J37" s="18">
        <v>27</v>
      </c>
      <c r="K37" s="7">
        <f t="shared" si="1"/>
        <v>675</v>
      </c>
      <c r="L37" s="28" t="s">
        <v>305</v>
      </c>
      <c r="M37" s="8" t="s">
        <v>117</v>
      </c>
      <c r="N37" s="38"/>
    </row>
    <row r="38" spans="1:27" s="44" customFormat="1" ht="21.75" customHeight="1">
      <c r="A38" s="63" t="s">
        <v>23</v>
      </c>
      <c r="B38" s="64"/>
      <c r="C38" s="64"/>
      <c r="D38" s="64"/>
      <c r="E38" s="65"/>
      <c r="F38" s="80" t="s">
        <v>314</v>
      </c>
      <c r="G38" s="81"/>
      <c r="H38" s="81"/>
      <c r="I38" s="81"/>
      <c r="J38" s="81"/>
      <c r="K38" s="81"/>
      <c r="L38" s="81"/>
      <c r="M38" s="82"/>
      <c r="P38" s="45"/>
      <c r="V38" s="46"/>
      <c r="W38" s="46"/>
      <c r="X38" s="46"/>
      <c r="Y38" s="46"/>
      <c r="Z38" s="46"/>
      <c r="AA38" s="46"/>
    </row>
    <row r="39" spans="1:16" ht="32.25" customHeight="1">
      <c r="A39" s="2" t="s">
        <v>1</v>
      </c>
      <c r="B39" s="54" t="s">
        <v>297</v>
      </c>
      <c r="C39" s="2" t="s">
        <v>2</v>
      </c>
      <c r="D39" s="2" t="s">
        <v>3</v>
      </c>
      <c r="E39" s="2" t="s">
        <v>4</v>
      </c>
      <c r="F39" s="2" t="s">
        <v>326</v>
      </c>
      <c r="G39" s="2" t="s">
        <v>6</v>
      </c>
      <c r="H39" s="2" t="s">
        <v>7</v>
      </c>
      <c r="I39" s="2" t="s">
        <v>8</v>
      </c>
      <c r="J39" s="2" t="s">
        <v>9</v>
      </c>
      <c r="K39" s="2" t="s">
        <v>10</v>
      </c>
      <c r="L39" s="2" t="s">
        <v>11</v>
      </c>
      <c r="M39" s="2" t="s">
        <v>298</v>
      </c>
      <c r="N39" s="37"/>
      <c r="O39"/>
      <c r="P39" s="33"/>
    </row>
    <row r="40" spans="1:14" s="16" customFormat="1" ht="40.5" customHeight="1">
      <c r="A40" s="3">
        <v>21</v>
      </c>
      <c r="B40" s="34">
        <f>SUM(K40/G40)</f>
        <v>41.42538975501114</v>
      </c>
      <c r="C40" s="20">
        <v>1</v>
      </c>
      <c r="D40" s="35" t="s">
        <v>300</v>
      </c>
      <c r="E40" s="47" t="s">
        <v>282</v>
      </c>
      <c r="F40" s="17" t="s">
        <v>283</v>
      </c>
      <c r="G40" s="4">
        <v>44.9</v>
      </c>
      <c r="H40" s="52">
        <v>30</v>
      </c>
      <c r="I40" s="6" t="s">
        <v>165</v>
      </c>
      <c r="J40" s="18">
        <v>62</v>
      </c>
      <c r="K40" s="7">
        <f>SUM(J40*H40)</f>
        <v>1860</v>
      </c>
      <c r="L40" s="28" t="s">
        <v>54</v>
      </c>
      <c r="M40" s="8" t="s">
        <v>34</v>
      </c>
      <c r="N40" s="38"/>
    </row>
    <row r="41" spans="1:14" s="16" customFormat="1" ht="40.5" customHeight="1">
      <c r="A41" s="3">
        <v>22</v>
      </c>
      <c r="B41" s="34">
        <f>SUM(K41/G41)</f>
        <v>15.92039800995025</v>
      </c>
      <c r="C41" s="20">
        <v>2</v>
      </c>
      <c r="D41" s="9"/>
      <c r="E41" s="47" t="s">
        <v>280</v>
      </c>
      <c r="F41" s="17" t="s">
        <v>281</v>
      </c>
      <c r="G41" s="4">
        <v>60.3</v>
      </c>
      <c r="H41" s="52">
        <v>30</v>
      </c>
      <c r="I41" s="6" t="s">
        <v>116</v>
      </c>
      <c r="J41" s="18">
        <v>32</v>
      </c>
      <c r="K41" s="7">
        <f>SUM(J41*H41)</f>
        <v>960</v>
      </c>
      <c r="L41" s="28" t="s">
        <v>52</v>
      </c>
      <c r="M41" s="8" t="s">
        <v>117</v>
      </c>
      <c r="N41" s="38"/>
    </row>
    <row r="42" spans="1:14" s="16" customFormat="1" ht="40.5" customHeight="1">
      <c r="A42" s="3">
        <v>23</v>
      </c>
      <c r="B42" s="34">
        <f>SUM(K42/G42)</f>
        <v>12.209302325581396</v>
      </c>
      <c r="C42" s="20">
        <v>3</v>
      </c>
      <c r="D42" s="9"/>
      <c r="E42" s="47" t="s">
        <v>274</v>
      </c>
      <c r="F42" s="17" t="s">
        <v>315</v>
      </c>
      <c r="G42" s="4">
        <v>68.8</v>
      </c>
      <c r="H42" s="52">
        <v>30</v>
      </c>
      <c r="I42" s="6" t="s">
        <v>152</v>
      </c>
      <c r="J42" s="18">
        <v>28</v>
      </c>
      <c r="K42" s="7">
        <f>SUM(J42*H42)</f>
        <v>840</v>
      </c>
      <c r="L42" s="28" t="s">
        <v>305</v>
      </c>
      <c r="M42" s="8" t="s">
        <v>30</v>
      </c>
      <c r="N42" s="38"/>
    </row>
    <row r="43" spans="1:27" s="44" customFormat="1" ht="21.75" customHeight="1">
      <c r="A43" s="63" t="s">
        <v>23</v>
      </c>
      <c r="B43" s="64"/>
      <c r="C43" s="64"/>
      <c r="D43" s="64"/>
      <c r="E43" s="65"/>
      <c r="F43" s="80" t="s">
        <v>318</v>
      </c>
      <c r="G43" s="81"/>
      <c r="H43" s="81"/>
      <c r="I43" s="81"/>
      <c r="J43" s="81"/>
      <c r="K43" s="81"/>
      <c r="L43" s="81"/>
      <c r="M43" s="82"/>
      <c r="P43" s="45"/>
      <c r="V43" s="46"/>
      <c r="W43" s="46"/>
      <c r="X43" s="46"/>
      <c r="Y43" s="46"/>
      <c r="Z43" s="46"/>
      <c r="AA43" s="46"/>
    </row>
    <row r="44" spans="1:16" ht="32.25" customHeight="1">
      <c r="A44" s="2" t="s">
        <v>1</v>
      </c>
      <c r="B44" s="54" t="s">
        <v>297</v>
      </c>
      <c r="C44" s="2" t="s">
        <v>2</v>
      </c>
      <c r="D44" s="2" t="s">
        <v>3</v>
      </c>
      <c r="E44" s="2" t="s">
        <v>4</v>
      </c>
      <c r="F44" s="2" t="s">
        <v>326</v>
      </c>
      <c r="G44" s="2" t="s">
        <v>6</v>
      </c>
      <c r="H44" s="2" t="s">
        <v>7</v>
      </c>
      <c r="I44" s="2" t="s">
        <v>8</v>
      </c>
      <c r="J44" s="2" t="s">
        <v>9</v>
      </c>
      <c r="K44" s="2" t="s">
        <v>10</v>
      </c>
      <c r="L44" s="2" t="s">
        <v>11</v>
      </c>
      <c r="M44" s="2" t="s">
        <v>298</v>
      </c>
      <c r="N44" s="37"/>
      <c r="O44"/>
      <c r="P44" s="33"/>
    </row>
    <row r="45" spans="1:14" s="16" customFormat="1" ht="40.5" customHeight="1">
      <c r="A45" s="3">
        <v>24</v>
      </c>
      <c r="B45" s="34">
        <f>SUM(K45/G45)</f>
        <v>42.484472049689444</v>
      </c>
      <c r="C45" s="20">
        <v>1</v>
      </c>
      <c r="D45" s="35"/>
      <c r="E45" s="47" t="s">
        <v>278</v>
      </c>
      <c r="F45" s="17" t="s">
        <v>279</v>
      </c>
      <c r="G45" s="4">
        <v>80.5</v>
      </c>
      <c r="H45" s="52">
        <v>30</v>
      </c>
      <c r="I45" s="6" t="s">
        <v>116</v>
      </c>
      <c r="J45" s="18">
        <v>114</v>
      </c>
      <c r="K45" s="7">
        <f>SUM(J45*H45)</f>
        <v>3420</v>
      </c>
      <c r="L45" s="28" t="s">
        <v>302</v>
      </c>
      <c r="M45" s="8" t="s">
        <v>117</v>
      </c>
      <c r="N45" s="38"/>
    </row>
    <row r="46" spans="1:14" s="16" customFormat="1" ht="40.5" customHeight="1">
      <c r="A46" s="3">
        <v>25</v>
      </c>
      <c r="B46" s="34">
        <f>SUM(K46/G46)</f>
        <v>31.071428571428573</v>
      </c>
      <c r="C46" s="20">
        <v>2</v>
      </c>
      <c r="D46" s="35" t="s">
        <v>317</v>
      </c>
      <c r="E46" s="47" t="s">
        <v>31</v>
      </c>
      <c r="F46" s="17" t="s">
        <v>32</v>
      </c>
      <c r="G46" s="4">
        <v>56</v>
      </c>
      <c r="H46" s="52">
        <v>30</v>
      </c>
      <c r="I46" s="6" t="s">
        <v>28</v>
      </c>
      <c r="J46" s="18">
        <v>58</v>
      </c>
      <c r="K46" s="7">
        <f>SUM(J46*H46)</f>
        <v>1740</v>
      </c>
      <c r="L46" s="28" t="s">
        <v>312</v>
      </c>
      <c r="M46" s="8" t="s">
        <v>80</v>
      </c>
      <c r="N46" s="38"/>
    </row>
    <row r="47" spans="1:14" s="16" customFormat="1" ht="40.5" customHeight="1">
      <c r="A47" s="3">
        <v>26</v>
      </c>
      <c r="B47" s="34">
        <f>SUM(K47/G47)</f>
        <v>21.084337349397593</v>
      </c>
      <c r="C47" s="20">
        <v>3</v>
      </c>
      <c r="D47" s="9"/>
      <c r="E47" s="47" t="s">
        <v>264</v>
      </c>
      <c r="F47" s="17" t="s">
        <v>265</v>
      </c>
      <c r="G47" s="4">
        <v>49.8</v>
      </c>
      <c r="H47" s="52">
        <v>30</v>
      </c>
      <c r="I47" s="6" t="s">
        <v>116</v>
      </c>
      <c r="J47" s="18">
        <v>35</v>
      </c>
      <c r="K47" s="7">
        <f>SUM(J47*H47)</f>
        <v>1050</v>
      </c>
      <c r="L47" s="28" t="s">
        <v>52</v>
      </c>
      <c r="M47" s="8" t="s">
        <v>117</v>
      </c>
      <c r="N47" s="38"/>
    </row>
    <row r="48" spans="1:27" s="44" customFormat="1" ht="21.75" customHeight="1">
      <c r="A48" s="63" t="s">
        <v>23</v>
      </c>
      <c r="B48" s="64"/>
      <c r="C48" s="64"/>
      <c r="D48" s="64"/>
      <c r="E48" s="65"/>
      <c r="F48" s="80" t="s">
        <v>320</v>
      </c>
      <c r="G48" s="81"/>
      <c r="H48" s="81"/>
      <c r="I48" s="81"/>
      <c r="J48" s="81"/>
      <c r="K48" s="81"/>
      <c r="L48" s="81"/>
      <c r="M48" s="82"/>
      <c r="P48" s="45"/>
      <c r="V48" s="46"/>
      <c r="W48" s="46"/>
      <c r="X48" s="46"/>
      <c r="Y48" s="46"/>
      <c r="Z48" s="46"/>
      <c r="AA48" s="46"/>
    </row>
    <row r="49" spans="1:16" ht="32.25" customHeight="1">
      <c r="A49" s="2" t="s">
        <v>1</v>
      </c>
      <c r="B49" s="54" t="s">
        <v>297</v>
      </c>
      <c r="C49" s="2" t="s">
        <v>2</v>
      </c>
      <c r="D49" s="2" t="s">
        <v>3</v>
      </c>
      <c r="E49" s="2" t="s">
        <v>4</v>
      </c>
      <c r="F49" s="2" t="s">
        <v>326</v>
      </c>
      <c r="G49" s="2" t="s">
        <v>6</v>
      </c>
      <c r="H49" s="2" t="s">
        <v>7</v>
      </c>
      <c r="I49" s="2" t="s">
        <v>8</v>
      </c>
      <c r="J49" s="2" t="s">
        <v>9</v>
      </c>
      <c r="K49" s="2" t="s">
        <v>10</v>
      </c>
      <c r="L49" s="2" t="s">
        <v>11</v>
      </c>
      <c r="M49" s="2" t="s">
        <v>298</v>
      </c>
      <c r="N49" s="37"/>
      <c r="O49"/>
      <c r="P49" s="33"/>
    </row>
    <row r="50" spans="1:14" s="16" customFormat="1" ht="40.5" customHeight="1">
      <c r="A50" s="3">
        <v>27</v>
      </c>
      <c r="B50" s="34">
        <f>SUM(K50/G50)</f>
        <v>32.470588235294116</v>
      </c>
      <c r="C50" s="20">
        <v>1</v>
      </c>
      <c r="D50" s="35" t="s">
        <v>319</v>
      </c>
      <c r="E50" s="47" t="s">
        <v>276</v>
      </c>
      <c r="F50" s="17" t="s">
        <v>277</v>
      </c>
      <c r="G50" s="4">
        <v>85</v>
      </c>
      <c r="H50" s="52">
        <v>30</v>
      </c>
      <c r="I50" s="6" t="s">
        <v>28</v>
      </c>
      <c r="J50" s="18">
        <v>92</v>
      </c>
      <c r="K50" s="7">
        <f>SUM(J50*H50)</f>
        <v>2760</v>
      </c>
      <c r="L50" s="28" t="s">
        <v>312</v>
      </c>
      <c r="M50" s="8" t="s">
        <v>80</v>
      </c>
      <c r="N50" s="38"/>
    </row>
    <row r="51" spans="1:27" s="44" customFormat="1" ht="21.75" customHeight="1">
      <c r="A51" s="63" t="s">
        <v>23</v>
      </c>
      <c r="B51" s="64"/>
      <c r="C51" s="64"/>
      <c r="D51" s="64"/>
      <c r="E51" s="65"/>
      <c r="F51" s="80" t="s">
        <v>323</v>
      </c>
      <c r="G51" s="81"/>
      <c r="H51" s="81"/>
      <c r="I51" s="81"/>
      <c r="J51" s="81"/>
      <c r="K51" s="81"/>
      <c r="L51" s="81"/>
      <c r="M51" s="82"/>
      <c r="P51" s="45"/>
      <c r="V51" s="46"/>
      <c r="W51" s="46"/>
      <c r="X51" s="46"/>
      <c r="Y51" s="46"/>
      <c r="Z51" s="46"/>
      <c r="AA51" s="46"/>
    </row>
    <row r="52" spans="1:16" ht="32.25" customHeight="1">
      <c r="A52" s="2" t="s">
        <v>1</v>
      </c>
      <c r="B52" s="54" t="s">
        <v>297</v>
      </c>
      <c r="C52" s="2" t="s">
        <v>2</v>
      </c>
      <c r="D52" s="2" t="s">
        <v>3</v>
      </c>
      <c r="E52" s="2" t="s">
        <v>4</v>
      </c>
      <c r="F52" s="2" t="s">
        <v>326</v>
      </c>
      <c r="G52" s="2" t="s">
        <v>6</v>
      </c>
      <c r="H52" s="2" t="s">
        <v>7</v>
      </c>
      <c r="I52" s="2" t="s">
        <v>8</v>
      </c>
      <c r="J52" s="2" t="s">
        <v>9</v>
      </c>
      <c r="K52" s="2" t="s">
        <v>10</v>
      </c>
      <c r="L52" s="2" t="s">
        <v>11</v>
      </c>
      <c r="M52" s="2" t="s">
        <v>298</v>
      </c>
      <c r="N52" s="37"/>
      <c r="O52"/>
      <c r="P52" s="33"/>
    </row>
    <row r="53" spans="1:14" s="16" customFormat="1" ht="40.5" customHeight="1">
      <c r="A53" s="3">
        <v>28</v>
      </c>
      <c r="B53" s="34">
        <f>SUM(K53/G53)</f>
        <v>41.702127659574465</v>
      </c>
      <c r="C53" s="20">
        <v>1</v>
      </c>
      <c r="D53" s="26" t="s">
        <v>321</v>
      </c>
      <c r="E53" s="47" t="s">
        <v>81</v>
      </c>
      <c r="F53" s="17" t="s">
        <v>82</v>
      </c>
      <c r="G53" s="4">
        <v>70.5</v>
      </c>
      <c r="H53" s="51">
        <v>35</v>
      </c>
      <c r="I53" s="6" t="s">
        <v>18</v>
      </c>
      <c r="J53" s="18">
        <v>84</v>
      </c>
      <c r="K53" s="7">
        <f>SUM(J53*H53)</f>
        <v>2940</v>
      </c>
      <c r="L53" s="28" t="s">
        <v>56</v>
      </c>
      <c r="M53" s="8" t="s">
        <v>20</v>
      </c>
      <c r="N53" s="38"/>
    </row>
    <row r="54" spans="1:14" s="16" customFormat="1" ht="40.5" customHeight="1">
      <c r="A54" s="3">
        <v>29</v>
      </c>
      <c r="B54" s="34">
        <f>SUM(K54/G54)</f>
        <v>29.375</v>
      </c>
      <c r="C54" s="20">
        <v>2</v>
      </c>
      <c r="D54" s="35" t="s">
        <v>317</v>
      </c>
      <c r="E54" s="47" t="s">
        <v>31</v>
      </c>
      <c r="F54" s="17" t="s">
        <v>32</v>
      </c>
      <c r="G54" s="4">
        <v>56</v>
      </c>
      <c r="H54" s="51">
        <v>35</v>
      </c>
      <c r="I54" s="6" t="s">
        <v>28</v>
      </c>
      <c r="J54" s="18">
        <v>47</v>
      </c>
      <c r="K54" s="7">
        <f>SUM(J54*H54)</f>
        <v>1645</v>
      </c>
      <c r="L54" s="28" t="s">
        <v>55</v>
      </c>
      <c r="M54" s="8" t="s">
        <v>80</v>
      </c>
      <c r="N54" s="38"/>
    </row>
    <row r="55" spans="1:14" s="16" customFormat="1" ht="40.5" customHeight="1">
      <c r="A55" s="3">
        <v>30</v>
      </c>
      <c r="B55" s="34">
        <f>SUM(K55/G55)</f>
        <v>14.021571648690292</v>
      </c>
      <c r="C55" s="20">
        <v>3</v>
      </c>
      <c r="D55" s="9"/>
      <c r="E55" s="47" t="s">
        <v>268</v>
      </c>
      <c r="F55" s="17" t="s">
        <v>322</v>
      </c>
      <c r="G55" s="4">
        <v>64.9</v>
      </c>
      <c r="H55" s="51">
        <v>35</v>
      </c>
      <c r="I55" s="6" t="s">
        <v>152</v>
      </c>
      <c r="J55" s="18">
        <v>26</v>
      </c>
      <c r="K55" s="7">
        <f>SUM(J55*H55)</f>
        <v>910</v>
      </c>
      <c r="L55" s="28" t="s">
        <v>304</v>
      </c>
      <c r="M55" s="8" t="s">
        <v>30</v>
      </c>
      <c r="N55" s="38"/>
    </row>
    <row r="56" spans="1:27" s="44" customFormat="1" ht="21.75" customHeight="1">
      <c r="A56" s="63" t="s">
        <v>23</v>
      </c>
      <c r="B56" s="64"/>
      <c r="C56" s="64"/>
      <c r="D56" s="64"/>
      <c r="E56" s="65"/>
      <c r="F56" s="66" t="s">
        <v>324</v>
      </c>
      <c r="G56" s="67"/>
      <c r="H56" s="67"/>
      <c r="I56" s="67"/>
      <c r="J56" s="67"/>
      <c r="K56" s="67"/>
      <c r="L56" s="67"/>
      <c r="M56" s="68"/>
      <c r="P56" s="45"/>
      <c r="V56" s="46"/>
      <c r="W56" s="46"/>
      <c r="X56" s="46"/>
      <c r="Y56" s="46"/>
      <c r="Z56" s="46"/>
      <c r="AA56" s="46"/>
    </row>
    <row r="57" spans="1:16" ht="32.25" customHeight="1">
      <c r="A57" s="2" t="s">
        <v>1</v>
      </c>
      <c r="B57" s="54" t="s">
        <v>297</v>
      </c>
      <c r="C57" s="2" t="s">
        <v>2</v>
      </c>
      <c r="D57" s="2" t="s">
        <v>3</v>
      </c>
      <c r="E57" s="2" t="s">
        <v>4</v>
      </c>
      <c r="F57" s="2" t="s">
        <v>326</v>
      </c>
      <c r="G57" s="2" t="s">
        <v>6</v>
      </c>
      <c r="H57" s="2" t="s">
        <v>7</v>
      </c>
      <c r="I57" s="2" t="s">
        <v>8</v>
      </c>
      <c r="J57" s="2" t="s">
        <v>9</v>
      </c>
      <c r="K57" s="2" t="s">
        <v>10</v>
      </c>
      <c r="L57" s="2" t="s">
        <v>11</v>
      </c>
      <c r="M57" s="2" t="s">
        <v>298</v>
      </c>
      <c r="N57" s="37"/>
      <c r="O57"/>
      <c r="P57" s="33"/>
    </row>
    <row r="58" spans="1:14" s="16" customFormat="1" ht="40.5" customHeight="1">
      <c r="A58" s="3">
        <v>31</v>
      </c>
      <c r="B58" s="34">
        <f>SUM(K58/G58)</f>
        <v>63.99437412095641</v>
      </c>
      <c r="C58" s="20">
        <v>1</v>
      </c>
      <c r="D58" s="9"/>
      <c r="E58" s="47" t="s">
        <v>133</v>
      </c>
      <c r="F58" s="17" t="s">
        <v>134</v>
      </c>
      <c r="G58" s="4">
        <v>71.1</v>
      </c>
      <c r="H58" s="51">
        <v>35</v>
      </c>
      <c r="I58" s="6" t="s">
        <v>28</v>
      </c>
      <c r="J58" s="18">
        <v>130</v>
      </c>
      <c r="K58" s="7">
        <f>SUM(J58*H58)</f>
        <v>4550</v>
      </c>
      <c r="L58" s="28" t="s">
        <v>54</v>
      </c>
      <c r="M58" s="8" t="s">
        <v>35</v>
      </c>
      <c r="N58" s="38"/>
    </row>
    <row r="59" spans="1:14" s="16" customFormat="1" ht="40.5" customHeight="1">
      <c r="A59" s="3">
        <v>32</v>
      </c>
      <c r="B59" s="34">
        <f>SUM(K59/G59)</f>
        <v>26.289237668161434</v>
      </c>
      <c r="C59" s="20">
        <v>2</v>
      </c>
      <c r="D59" s="9"/>
      <c r="E59" s="47" t="s">
        <v>129</v>
      </c>
      <c r="F59" s="17" t="s">
        <v>130</v>
      </c>
      <c r="G59" s="4">
        <v>89.2</v>
      </c>
      <c r="H59" s="51">
        <v>35</v>
      </c>
      <c r="I59" s="6" t="s">
        <v>110</v>
      </c>
      <c r="J59" s="18">
        <v>67</v>
      </c>
      <c r="K59" s="7">
        <f>SUM(J59*H59)</f>
        <v>2345</v>
      </c>
      <c r="L59" s="28" t="s">
        <v>303</v>
      </c>
      <c r="M59" s="8" t="s">
        <v>111</v>
      </c>
      <c r="N59" s="38"/>
    </row>
    <row r="60" spans="1:14" s="16" customFormat="1" ht="40.5" customHeight="1">
      <c r="A60" s="3">
        <v>33</v>
      </c>
      <c r="B60" s="34">
        <f>SUM(K60/G60)</f>
        <v>25.948275862068964</v>
      </c>
      <c r="C60" s="20">
        <v>3</v>
      </c>
      <c r="D60" s="9"/>
      <c r="E60" s="47" t="s">
        <v>131</v>
      </c>
      <c r="F60" s="17" t="s">
        <v>132</v>
      </c>
      <c r="G60" s="4">
        <v>58</v>
      </c>
      <c r="H60" s="51">
        <v>35</v>
      </c>
      <c r="I60" s="6" t="s">
        <v>116</v>
      </c>
      <c r="J60" s="18">
        <v>43</v>
      </c>
      <c r="K60" s="7">
        <f>SUM(J60*H60)</f>
        <v>1505</v>
      </c>
      <c r="L60" s="28" t="s">
        <v>303</v>
      </c>
      <c r="M60" s="8" t="s">
        <v>117</v>
      </c>
      <c r="N60" s="38"/>
    </row>
    <row r="61" spans="1:14" s="16" customFormat="1" ht="40.5" customHeight="1">
      <c r="A61" s="3">
        <v>34</v>
      </c>
      <c r="B61" s="34">
        <f>SUM(K61/G61)</f>
        <v>19.58041958041958</v>
      </c>
      <c r="C61" s="20">
        <v>4</v>
      </c>
      <c r="D61" s="9"/>
      <c r="E61" s="47" t="s">
        <v>135</v>
      </c>
      <c r="F61" s="17" t="s">
        <v>136</v>
      </c>
      <c r="G61" s="4">
        <v>57.2</v>
      </c>
      <c r="H61" s="51">
        <v>35</v>
      </c>
      <c r="I61" s="6" t="s">
        <v>116</v>
      </c>
      <c r="J61" s="18">
        <v>32</v>
      </c>
      <c r="K61" s="7">
        <f>SUM(J61*H61)</f>
        <v>1120</v>
      </c>
      <c r="L61" s="28" t="s">
        <v>304</v>
      </c>
      <c r="M61" s="8" t="s">
        <v>117</v>
      </c>
      <c r="N61" s="38"/>
    </row>
    <row r="62" spans="1:27" s="44" customFormat="1" ht="21.75" customHeight="1">
      <c r="A62" s="63" t="s">
        <v>23</v>
      </c>
      <c r="B62" s="64"/>
      <c r="C62" s="64"/>
      <c r="D62" s="64"/>
      <c r="E62" s="65"/>
      <c r="F62" s="66" t="s">
        <v>325</v>
      </c>
      <c r="G62" s="67"/>
      <c r="H62" s="67"/>
      <c r="I62" s="67"/>
      <c r="J62" s="67"/>
      <c r="K62" s="67"/>
      <c r="L62" s="67"/>
      <c r="M62" s="68"/>
      <c r="P62" s="45"/>
      <c r="V62" s="46"/>
      <c r="W62" s="46"/>
      <c r="X62" s="46"/>
      <c r="Y62" s="46"/>
      <c r="Z62" s="46"/>
      <c r="AA62" s="46"/>
    </row>
    <row r="63" spans="1:16" ht="32.25" customHeight="1">
      <c r="A63" s="2" t="s">
        <v>1</v>
      </c>
      <c r="B63" s="54" t="s">
        <v>297</v>
      </c>
      <c r="C63" s="2" t="s">
        <v>2</v>
      </c>
      <c r="D63" s="2" t="s">
        <v>3</v>
      </c>
      <c r="E63" s="2" t="s">
        <v>4</v>
      </c>
      <c r="F63" s="2" t="s">
        <v>326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298</v>
      </c>
      <c r="N63" s="37"/>
      <c r="O63"/>
      <c r="P63" s="33"/>
    </row>
    <row r="64" spans="1:14" s="16" customFormat="1" ht="40.5" customHeight="1">
      <c r="A64" s="3">
        <v>35</v>
      </c>
      <c r="B64" s="34">
        <f aca="true" t="shared" si="2" ref="B64:B71">SUM(K64/G64)</f>
        <v>42.3027989821883</v>
      </c>
      <c r="C64" s="20">
        <v>1</v>
      </c>
      <c r="D64" s="9"/>
      <c r="E64" s="47" t="s">
        <v>118</v>
      </c>
      <c r="F64" s="17" t="s">
        <v>119</v>
      </c>
      <c r="G64" s="4">
        <v>78.6</v>
      </c>
      <c r="H64" s="51">
        <v>35</v>
      </c>
      <c r="I64" s="6" t="s">
        <v>116</v>
      </c>
      <c r="J64" s="18">
        <v>95</v>
      </c>
      <c r="K64" s="7">
        <f aca="true" t="shared" si="3" ref="K64:K71">SUM(J64*H64)</f>
        <v>3325</v>
      </c>
      <c r="L64" s="28" t="s">
        <v>54</v>
      </c>
      <c r="M64" s="8" t="s">
        <v>117</v>
      </c>
      <c r="N64" s="38"/>
    </row>
    <row r="65" spans="1:14" s="16" customFormat="1" ht="40.5" customHeight="1">
      <c r="A65" s="3">
        <v>36</v>
      </c>
      <c r="B65" s="34">
        <f t="shared" si="2"/>
        <v>40.36496350364963</v>
      </c>
      <c r="C65" s="20">
        <v>2</v>
      </c>
      <c r="D65" s="9"/>
      <c r="E65" s="47" t="s">
        <v>125</v>
      </c>
      <c r="F65" s="17" t="s">
        <v>126</v>
      </c>
      <c r="G65" s="4">
        <v>68.5</v>
      </c>
      <c r="H65" s="51">
        <v>35</v>
      </c>
      <c r="I65" s="6" t="s">
        <v>116</v>
      </c>
      <c r="J65" s="18">
        <v>79</v>
      </c>
      <c r="K65" s="7">
        <f t="shared" si="3"/>
        <v>2765</v>
      </c>
      <c r="L65" s="28" t="s">
        <v>55</v>
      </c>
      <c r="M65" s="8" t="s">
        <v>117</v>
      </c>
      <c r="N65" s="38"/>
    </row>
    <row r="66" spans="1:14" s="16" customFormat="1" ht="40.5" customHeight="1">
      <c r="A66" s="3">
        <v>37</v>
      </c>
      <c r="B66" s="34">
        <f t="shared" si="2"/>
        <v>37.2992700729927</v>
      </c>
      <c r="C66" s="20">
        <v>3</v>
      </c>
      <c r="D66" s="9"/>
      <c r="E66" s="47" t="s">
        <v>121</v>
      </c>
      <c r="F66" s="17" t="s">
        <v>122</v>
      </c>
      <c r="G66" s="4">
        <v>68.5</v>
      </c>
      <c r="H66" s="51">
        <v>35</v>
      </c>
      <c r="I66" s="6" t="s">
        <v>116</v>
      </c>
      <c r="J66" s="18">
        <v>73</v>
      </c>
      <c r="K66" s="7">
        <f t="shared" si="3"/>
        <v>2555</v>
      </c>
      <c r="L66" s="28" t="s">
        <v>55</v>
      </c>
      <c r="M66" s="8" t="s">
        <v>117</v>
      </c>
      <c r="N66" s="38"/>
    </row>
    <row r="67" spans="1:14" s="16" customFormat="1" ht="40.5" customHeight="1">
      <c r="A67" s="3">
        <v>38</v>
      </c>
      <c r="B67" s="34">
        <f t="shared" si="2"/>
        <v>30.458015267175572</v>
      </c>
      <c r="C67" s="20">
        <v>4</v>
      </c>
      <c r="D67" s="9"/>
      <c r="E67" s="47" t="s">
        <v>127</v>
      </c>
      <c r="F67" s="17" t="s">
        <v>128</v>
      </c>
      <c r="G67" s="4">
        <v>65.5</v>
      </c>
      <c r="H67" s="51">
        <v>35</v>
      </c>
      <c r="I67" s="6" t="s">
        <v>116</v>
      </c>
      <c r="J67" s="18">
        <v>57</v>
      </c>
      <c r="K67" s="7">
        <f t="shared" si="3"/>
        <v>1995</v>
      </c>
      <c r="L67" s="28" t="s">
        <v>312</v>
      </c>
      <c r="M67" s="8" t="s">
        <v>117</v>
      </c>
      <c r="N67" s="38"/>
    </row>
    <row r="68" spans="1:14" s="16" customFormat="1" ht="40.5" customHeight="1">
      <c r="A68" s="3">
        <v>39</v>
      </c>
      <c r="B68" s="34">
        <f t="shared" si="2"/>
        <v>29.93103448275862</v>
      </c>
      <c r="C68" s="20">
        <v>5</v>
      </c>
      <c r="D68" s="9"/>
      <c r="E68" s="47" t="s">
        <v>112</v>
      </c>
      <c r="F68" s="17" t="s">
        <v>113</v>
      </c>
      <c r="G68" s="4">
        <v>72.5</v>
      </c>
      <c r="H68" s="51">
        <v>35</v>
      </c>
      <c r="I68" s="6" t="s">
        <v>114</v>
      </c>
      <c r="J68" s="18">
        <v>62</v>
      </c>
      <c r="K68" s="7">
        <f t="shared" si="3"/>
        <v>2170</v>
      </c>
      <c r="L68" s="28" t="s">
        <v>312</v>
      </c>
      <c r="M68" s="8"/>
      <c r="N68" s="38"/>
    </row>
    <row r="69" spans="1:14" s="16" customFormat="1" ht="40.5" customHeight="1">
      <c r="A69" s="3">
        <v>40</v>
      </c>
      <c r="B69" s="34">
        <f t="shared" si="2"/>
        <v>25.44426494345719</v>
      </c>
      <c r="C69" s="20">
        <v>6</v>
      </c>
      <c r="D69" s="9"/>
      <c r="E69" s="47" t="s">
        <v>115</v>
      </c>
      <c r="F69" s="17" t="s">
        <v>120</v>
      </c>
      <c r="G69" s="4">
        <v>61.9</v>
      </c>
      <c r="H69" s="51">
        <v>35</v>
      </c>
      <c r="I69" s="6" t="s">
        <v>116</v>
      </c>
      <c r="J69" s="18">
        <v>45</v>
      </c>
      <c r="K69" s="7">
        <f t="shared" si="3"/>
        <v>1575</v>
      </c>
      <c r="L69" s="28" t="s">
        <v>303</v>
      </c>
      <c r="M69" s="8" t="s">
        <v>117</v>
      </c>
      <c r="N69" s="38"/>
    </row>
    <row r="70" spans="1:14" s="16" customFormat="1" ht="40.5" customHeight="1">
      <c r="A70" s="3">
        <v>41</v>
      </c>
      <c r="B70" s="34">
        <f t="shared" si="2"/>
        <v>20.413122721749698</v>
      </c>
      <c r="C70" s="20">
        <v>7</v>
      </c>
      <c r="D70" s="9"/>
      <c r="E70" s="47" t="s">
        <v>108</v>
      </c>
      <c r="F70" s="17" t="s">
        <v>109</v>
      </c>
      <c r="G70" s="4">
        <v>82.3</v>
      </c>
      <c r="H70" s="51">
        <v>35</v>
      </c>
      <c r="I70" s="6" t="s">
        <v>110</v>
      </c>
      <c r="J70" s="18">
        <v>48</v>
      </c>
      <c r="K70" s="7">
        <f t="shared" si="3"/>
        <v>1680</v>
      </c>
      <c r="L70" s="28" t="s">
        <v>304</v>
      </c>
      <c r="M70" s="8" t="s">
        <v>111</v>
      </c>
      <c r="N70" s="38"/>
    </row>
    <row r="71" spans="1:14" s="16" customFormat="1" ht="40.5" customHeight="1">
      <c r="A71" s="3">
        <v>42</v>
      </c>
      <c r="B71" s="34">
        <f t="shared" si="2"/>
        <v>20.016339869281044</v>
      </c>
      <c r="C71" s="20">
        <v>8</v>
      </c>
      <c r="D71" s="9"/>
      <c r="E71" s="47" t="s">
        <v>123</v>
      </c>
      <c r="F71" s="17" t="s">
        <v>124</v>
      </c>
      <c r="G71" s="4">
        <v>61.2</v>
      </c>
      <c r="H71" s="51">
        <v>35</v>
      </c>
      <c r="I71" s="6" t="s">
        <v>28</v>
      </c>
      <c r="J71" s="18">
        <v>35</v>
      </c>
      <c r="K71" s="7">
        <f t="shared" si="3"/>
        <v>1225</v>
      </c>
      <c r="L71" s="28" t="s">
        <v>304</v>
      </c>
      <c r="M71" s="8" t="s">
        <v>35</v>
      </c>
      <c r="N71" s="38"/>
    </row>
    <row r="72" spans="1:27" s="44" customFormat="1" ht="21.75" customHeight="1">
      <c r="A72" s="63" t="s">
        <v>23</v>
      </c>
      <c r="B72" s="64"/>
      <c r="C72" s="64"/>
      <c r="D72" s="64"/>
      <c r="E72" s="65"/>
      <c r="F72" s="66" t="s">
        <v>327</v>
      </c>
      <c r="G72" s="67"/>
      <c r="H72" s="67"/>
      <c r="I72" s="67"/>
      <c r="J72" s="67"/>
      <c r="K72" s="67"/>
      <c r="L72" s="67"/>
      <c r="M72" s="68"/>
      <c r="P72" s="45"/>
      <c r="V72" s="46"/>
      <c r="W72" s="46"/>
      <c r="X72" s="46"/>
      <c r="Y72" s="46"/>
      <c r="Z72" s="46"/>
      <c r="AA72" s="46"/>
    </row>
    <row r="73" spans="1:16" ht="32.25" customHeight="1">
      <c r="A73" s="2" t="s">
        <v>1</v>
      </c>
      <c r="B73" s="54" t="s">
        <v>297</v>
      </c>
      <c r="C73" s="2" t="s">
        <v>2</v>
      </c>
      <c r="D73" s="2" t="s">
        <v>3</v>
      </c>
      <c r="E73" s="2" t="s">
        <v>4</v>
      </c>
      <c r="F73" s="2" t="s">
        <v>326</v>
      </c>
      <c r="G73" s="2" t="s">
        <v>6</v>
      </c>
      <c r="H73" s="2" t="s">
        <v>7</v>
      </c>
      <c r="I73" s="2" t="s">
        <v>8</v>
      </c>
      <c r="J73" s="2" t="s">
        <v>9</v>
      </c>
      <c r="K73" s="2" t="s">
        <v>10</v>
      </c>
      <c r="L73" s="2" t="s">
        <v>11</v>
      </c>
      <c r="M73" s="2" t="s">
        <v>298</v>
      </c>
      <c r="N73" s="37"/>
      <c r="O73"/>
      <c r="P73" s="33"/>
    </row>
    <row r="74" spans="1:14" s="16" customFormat="1" ht="40.5" customHeight="1">
      <c r="A74" s="3">
        <v>43</v>
      </c>
      <c r="B74" s="34">
        <f aca="true" t="shared" si="4" ref="B74:B83">SUM(K74/G74)</f>
        <v>71.23115577889448</v>
      </c>
      <c r="C74" s="20">
        <v>1</v>
      </c>
      <c r="D74" s="26" t="s">
        <v>232</v>
      </c>
      <c r="E74" s="47" t="s">
        <v>228</v>
      </c>
      <c r="F74" s="17" t="s">
        <v>229</v>
      </c>
      <c r="G74" s="4">
        <v>79.6</v>
      </c>
      <c r="H74" s="50">
        <v>45</v>
      </c>
      <c r="I74" s="6" t="s">
        <v>230</v>
      </c>
      <c r="J74" s="18">
        <v>126</v>
      </c>
      <c r="K74" s="7">
        <f aca="true" t="shared" si="5" ref="K74:K83">SUM(J74*H74)</f>
        <v>5670</v>
      </c>
      <c r="L74" s="28" t="s">
        <v>56</v>
      </c>
      <c r="M74" s="8" t="s">
        <v>231</v>
      </c>
      <c r="N74" s="38"/>
    </row>
    <row r="75" spans="1:14" s="16" customFormat="1" ht="40.5" customHeight="1">
      <c r="A75" s="3">
        <v>44</v>
      </c>
      <c r="B75" s="34">
        <f t="shared" si="4"/>
        <v>50.931232091690546</v>
      </c>
      <c r="C75" s="20">
        <v>2</v>
      </c>
      <c r="D75" s="35"/>
      <c r="E75" s="47" t="s">
        <v>78</v>
      </c>
      <c r="F75" s="17" t="s">
        <v>79</v>
      </c>
      <c r="G75" s="4">
        <v>69.8</v>
      </c>
      <c r="H75" s="50">
        <v>45</v>
      </c>
      <c r="I75" s="41" t="s">
        <v>147</v>
      </c>
      <c r="J75" s="18">
        <v>79</v>
      </c>
      <c r="K75" s="7">
        <f t="shared" si="5"/>
        <v>3555</v>
      </c>
      <c r="L75" s="28" t="s">
        <v>302</v>
      </c>
      <c r="M75" s="8" t="s">
        <v>35</v>
      </c>
      <c r="N75" s="38"/>
    </row>
    <row r="76" spans="1:14" s="16" customFormat="1" ht="40.5" customHeight="1">
      <c r="A76" s="3">
        <v>45</v>
      </c>
      <c r="B76" s="34">
        <f t="shared" si="4"/>
        <v>45.44807965860598</v>
      </c>
      <c r="C76" s="20">
        <v>3</v>
      </c>
      <c r="D76" s="9"/>
      <c r="E76" s="47" t="s">
        <v>254</v>
      </c>
      <c r="F76" s="17" t="s">
        <v>255</v>
      </c>
      <c r="G76" s="4">
        <v>70.3</v>
      </c>
      <c r="H76" s="50">
        <v>45</v>
      </c>
      <c r="I76" s="6" t="s">
        <v>256</v>
      </c>
      <c r="J76" s="18">
        <v>71</v>
      </c>
      <c r="K76" s="7">
        <f t="shared" si="5"/>
        <v>3195</v>
      </c>
      <c r="L76" s="28" t="s">
        <v>54</v>
      </c>
      <c r="M76" s="8" t="s">
        <v>257</v>
      </c>
      <c r="N76" s="38"/>
    </row>
    <row r="77" spans="1:14" s="16" customFormat="1" ht="40.5" customHeight="1">
      <c r="A77" s="3">
        <v>46</v>
      </c>
      <c r="B77" s="34">
        <f t="shared" si="4"/>
        <v>37.21374045801527</v>
      </c>
      <c r="C77" s="20">
        <v>4</v>
      </c>
      <c r="D77" s="9"/>
      <c r="E77" s="47" t="s">
        <v>118</v>
      </c>
      <c r="F77" s="17" t="s">
        <v>119</v>
      </c>
      <c r="G77" s="4">
        <v>78.6</v>
      </c>
      <c r="H77" s="50">
        <v>45</v>
      </c>
      <c r="I77" s="6" t="s">
        <v>116</v>
      </c>
      <c r="J77" s="18">
        <v>65</v>
      </c>
      <c r="K77" s="7">
        <f t="shared" si="5"/>
        <v>2925</v>
      </c>
      <c r="L77" s="28" t="s">
        <v>55</v>
      </c>
      <c r="M77" s="8" t="s">
        <v>117</v>
      </c>
      <c r="N77" s="38"/>
    </row>
    <row r="78" spans="1:14" s="16" customFormat="1" ht="40.5" customHeight="1">
      <c r="A78" s="3">
        <v>47</v>
      </c>
      <c r="B78" s="34">
        <f t="shared" si="4"/>
        <v>33.503649635036496</v>
      </c>
      <c r="C78" s="55" t="s">
        <v>328</v>
      </c>
      <c r="D78" s="9"/>
      <c r="E78" s="47" t="s">
        <v>125</v>
      </c>
      <c r="F78" s="17" t="s">
        <v>126</v>
      </c>
      <c r="G78" s="4">
        <v>68.5</v>
      </c>
      <c r="H78" s="50">
        <v>45</v>
      </c>
      <c r="I78" s="6" t="s">
        <v>116</v>
      </c>
      <c r="J78" s="18">
        <v>51</v>
      </c>
      <c r="K78" s="7">
        <f t="shared" si="5"/>
        <v>2295</v>
      </c>
      <c r="L78" s="28" t="s">
        <v>55</v>
      </c>
      <c r="M78" s="8" t="s">
        <v>117</v>
      </c>
      <c r="N78" s="38"/>
    </row>
    <row r="79" spans="1:14" s="16" customFormat="1" ht="40.5" customHeight="1">
      <c r="A79" s="3">
        <v>48</v>
      </c>
      <c r="B79" s="34">
        <f t="shared" si="4"/>
        <v>33.503649635036496</v>
      </c>
      <c r="C79" s="55" t="s">
        <v>328</v>
      </c>
      <c r="D79" s="9"/>
      <c r="E79" s="47" t="s">
        <v>121</v>
      </c>
      <c r="F79" s="17" t="s">
        <v>122</v>
      </c>
      <c r="G79" s="4">
        <v>68.5</v>
      </c>
      <c r="H79" s="50">
        <v>45</v>
      </c>
      <c r="I79" s="6" t="s">
        <v>116</v>
      </c>
      <c r="J79" s="18">
        <v>51</v>
      </c>
      <c r="K79" s="7">
        <f t="shared" si="5"/>
        <v>2295</v>
      </c>
      <c r="L79" s="28" t="s">
        <v>55</v>
      </c>
      <c r="M79" s="8" t="s">
        <v>117</v>
      </c>
      <c r="N79" s="38"/>
    </row>
    <row r="80" spans="1:14" s="16" customFormat="1" ht="40.5" customHeight="1">
      <c r="A80" s="3">
        <v>49</v>
      </c>
      <c r="B80" s="34">
        <f t="shared" si="4"/>
        <v>24.137931034482758</v>
      </c>
      <c r="C80" s="20">
        <v>7</v>
      </c>
      <c r="D80" s="9"/>
      <c r="E80" s="47" t="s">
        <v>253</v>
      </c>
      <c r="F80" s="17" t="s">
        <v>252</v>
      </c>
      <c r="G80" s="4">
        <v>78.3</v>
      </c>
      <c r="H80" s="50">
        <v>45</v>
      </c>
      <c r="I80" s="6" t="s">
        <v>165</v>
      </c>
      <c r="J80" s="18">
        <v>42</v>
      </c>
      <c r="K80" s="7">
        <f t="shared" si="5"/>
        <v>1890</v>
      </c>
      <c r="L80" s="28" t="s">
        <v>303</v>
      </c>
      <c r="M80" s="8" t="s">
        <v>34</v>
      </c>
      <c r="N80" s="38"/>
    </row>
    <row r="81" spans="1:14" s="16" customFormat="1" ht="40.5" customHeight="1">
      <c r="A81" s="3">
        <v>50</v>
      </c>
      <c r="B81" s="34">
        <f t="shared" si="4"/>
        <v>21.524663677130043</v>
      </c>
      <c r="C81" s="20">
        <v>8</v>
      </c>
      <c r="D81" s="9"/>
      <c r="E81" s="47" t="s">
        <v>248</v>
      </c>
      <c r="F81" s="17" t="s">
        <v>249</v>
      </c>
      <c r="G81" s="4">
        <v>66.9</v>
      </c>
      <c r="H81" s="50">
        <v>45</v>
      </c>
      <c r="I81" s="41" t="s">
        <v>147</v>
      </c>
      <c r="J81" s="18">
        <v>32</v>
      </c>
      <c r="K81" s="7">
        <f t="shared" si="5"/>
        <v>1440</v>
      </c>
      <c r="L81" s="28" t="s">
        <v>304</v>
      </c>
      <c r="M81" s="8" t="s">
        <v>35</v>
      </c>
      <c r="N81" s="38"/>
    </row>
    <row r="82" spans="1:14" s="16" customFormat="1" ht="40.5" customHeight="1">
      <c r="A82" s="3">
        <v>51</v>
      </c>
      <c r="B82" s="34">
        <f t="shared" si="4"/>
        <v>18.723994452149793</v>
      </c>
      <c r="C82" s="20">
        <v>9</v>
      </c>
      <c r="D82" s="9"/>
      <c r="E82" s="47" t="s">
        <v>250</v>
      </c>
      <c r="F82" s="17" t="s">
        <v>251</v>
      </c>
      <c r="G82" s="4">
        <v>72.1</v>
      </c>
      <c r="H82" s="50">
        <v>45</v>
      </c>
      <c r="I82" s="6" t="s">
        <v>165</v>
      </c>
      <c r="J82" s="18">
        <v>30</v>
      </c>
      <c r="K82" s="7">
        <f t="shared" si="5"/>
        <v>1350</v>
      </c>
      <c r="L82" s="28" t="s">
        <v>304</v>
      </c>
      <c r="M82" s="8" t="s">
        <v>34</v>
      </c>
      <c r="N82" s="38"/>
    </row>
    <row r="83" spans="1:14" s="16" customFormat="1" ht="40.5" customHeight="1">
      <c r="A83" s="3">
        <v>52</v>
      </c>
      <c r="B83" s="34">
        <f t="shared" si="4"/>
        <v>16.299212598425196</v>
      </c>
      <c r="C83" s="20">
        <v>10</v>
      </c>
      <c r="D83" s="9"/>
      <c r="E83" s="47" t="s">
        <v>127</v>
      </c>
      <c r="F83" s="17" t="s">
        <v>128</v>
      </c>
      <c r="G83" s="4">
        <v>63.5</v>
      </c>
      <c r="H83" s="50">
        <v>45</v>
      </c>
      <c r="I83" s="6" t="s">
        <v>116</v>
      </c>
      <c r="J83" s="18">
        <v>23</v>
      </c>
      <c r="K83" s="7">
        <f t="shared" si="5"/>
        <v>1035</v>
      </c>
      <c r="L83" s="28" t="s">
        <v>305</v>
      </c>
      <c r="M83" s="8" t="s">
        <v>117</v>
      </c>
      <c r="N83" s="38"/>
    </row>
    <row r="84" spans="1:27" s="44" customFormat="1" ht="21.75" customHeight="1">
      <c r="A84" s="63" t="s">
        <v>23</v>
      </c>
      <c r="B84" s="64"/>
      <c r="C84" s="64"/>
      <c r="D84" s="64"/>
      <c r="E84" s="65"/>
      <c r="F84" s="83" t="s">
        <v>334</v>
      </c>
      <c r="G84" s="84"/>
      <c r="H84" s="84"/>
      <c r="I84" s="84"/>
      <c r="J84" s="84"/>
      <c r="K84" s="84"/>
      <c r="L84" s="84"/>
      <c r="M84" s="85"/>
      <c r="P84" s="45"/>
      <c r="V84" s="46"/>
      <c r="W84" s="46"/>
      <c r="X84" s="46"/>
      <c r="Y84" s="46"/>
      <c r="Z84" s="46"/>
      <c r="AA84" s="46"/>
    </row>
    <row r="85" spans="1:16" ht="32.25" customHeight="1">
      <c r="A85" s="2" t="s">
        <v>1</v>
      </c>
      <c r="B85" s="54" t="s">
        <v>297</v>
      </c>
      <c r="C85" s="2" t="s">
        <v>2</v>
      </c>
      <c r="D85" s="2" t="s">
        <v>3</v>
      </c>
      <c r="E85" s="2" t="s">
        <v>4</v>
      </c>
      <c r="F85" s="2" t="s">
        <v>326</v>
      </c>
      <c r="G85" s="2" t="s">
        <v>6</v>
      </c>
      <c r="H85" s="2" t="s">
        <v>7</v>
      </c>
      <c r="I85" s="2" t="s">
        <v>8</v>
      </c>
      <c r="J85" s="2" t="s">
        <v>9</v>
      </c>
      <c r="K85" s="2" t="s">
        <v>10</v>
      </c>
      <c r="L85" s="2" t="s">
        <v>11</v>
      </c>
      <c r="M85" s="2" t="s">
        <v>298</v>
      </c>
      <c r="N85" s="37"/>
      <c r="O85"/>
      <c r="P85" s="33"/>
    </row>
    <row r="86" spans="1:14" s="16" customFormat="1" ht="40.5" customHeight="1">
      <c r="A86" s="3">
        <v>53</v>
      </c>
      <c r="B86" s="34">
        <f aca="true" t="shared" si="6" ref="B86:B93">SUM(K86/G86)</f>
        <v>58.79396984924623</v>
      </c>
      <c r="C86" s="20">
        <v>1</v>
      </c>
      <c r="D86" s="26" t="s">
        <v>329</v>
      </c>
      <c r="E86" s="47" t="s">
        <v>244</v>
      </c>
      <c r="F86" s="17" t="s">
        <v>245</v>
      </c>
      <c r="G86" s="4">
        <v>99.5</v>
      </c>
      <c r="H86" s="50">
        <v>45</v>
      </c>
      <c r="I86" s="6" t="s">
        <v>246</v>
      </c>
      <c r="J86" s="18">
        <v>130</v>
      </c>
      <c r="K86" s="7">
        <f aca="true" t="shared" si="7" ref="K86:K93">SUM(J86*H86)</f>
        <v>5850</v>
      </c>
      <c r="L86" s="28" t="s">
        <v>56</v>
      </c>
      <c r="M86" s="8" t="s">
        <v>247</v>
      </c>
      <c r="N86" s="38"/>
    </row>
    <row r="87" spans="1:14" s="16" customFormat="1" ht="40.5" customHeight="1">
      <c r="A87" s="3">
        <v>54</v>
      </c>
      <c r="B87" s="34">
        <f t="shared" si="6"/>
        <v>55.23809523809524</v>
      </c>
      <c r="C87" s="20">
        <v>2</v>
      </c>
      <c r="D87" s="35" t="s">
        <v>85</v>
      </c>
      <c r="E87" s="47" t="s">
        <v>83</v>
      </c>
      <c r="F87" s="17" t="s">
        <v>84</v>
      </c>
      <c r="G87" s="4">
        <v>94.5</v>
      </c>
      <c r="H87" s="50">
        <v>45</v>
      </c>
      <c r="I87" s="6" t="s">
        <v>332</v>
      </c>
      <c r="J87" s="18">
        <v>116</v>
      </c>
      <c r="K87" s="7">
        <f t="shared" si="7"/>
        <v>5220</v>
      </c>
      <c r="L87" s="28" t="s">
        <v>302</v>
      </c>
      <c r="M87" s="8" t="s">
        <v>86</v>
      </c>
      <c r="N87" s="38"/>
    </row>
    <row r="88" spans="1:14" s="16" customFormat="1" ht="40.5" customHeight="1">
      <c r="A88" s="3">
        <v>55</v>
      </c>
      <c r="B88" s="34">
        <f t="shared" si="6"/>
        <v>45.4225352112676</v>
      </c>
      <c r="C88" s="20">
        <v>3</v>
      </c>
      <c r="D88" s="9"/>
      <c r="E88" s="47" t="s">
        <v>178</v>
      </c>
      <c r="F88" s="17" t="s">
        <v>179</v>
      </c>
      <c r="G88" s="4">
        <v>85.2</v>
      </c>
      <c r="H88" s="50">
        <v>45</v>
      </c>
      <c r="I88" s="6" t="s">
        <v>163</v>
      </c>
      <c r="J88" s="18">
        <v>86</v>
      </c>
      <c r="K88" s="7">
        <f t="shared" si="7"/>
        <v>3870</v>
      </c>
      <c r="L88" s="28" t="s">
        <v>54</v>
      </c>
      <c r="M88" s="8" t="s">
        <v>164</v>
      </c>
      <c r="N88" s="38"/>
    </row>
    <row r="89" spans="1:14" s="16" customFormat="1" ht="40.5" customHeight="1">
      <c r="A89" s="3">
        <v>56</v>
      </c>
      <c r="B89" s="34">
        <f t="shared" si="6"/>
        <v>17.693315858453474</v>
      </c>
      <c r="C89" s="20">
        <v>4</v>
      </c>
      <c r="D89" s="9"/>
      <c r="E89" s="47" t="s">
        <v>239</v>
      </c>
      <c r="F89" s="17" t="s">
        <v>240</v>
      </c>
      <c r="G89" s="4">
        <v>76.3</v>
      </c>
      <c r="H89" s="50">
        <v>45</v>
      </c>
      <c r="I89" s="6" t="s">
        <v>147</v>
      </c>
      <c r="J89" s="18">
        <v>30</v>
      </c>
      <c r="K89" s="7">
        <f t="shared" si="7"/>
        <v>1350</v>
      </c>
      <c r="L89" s="28" t="s">
        <v>52</v>
      </c>
      <c r="M89" s="8" t="s">
        <v>36</v>
      </c>
      <c r="N89" s="38"/>
    </row>
    <row r="90" spans="1:14" s="16" customFormat="1" ht="40.5" customHeight="1">
      <c r="A90" s="3">
        <v>57</v>
      </c>
      <c r="B90" s="34">
        <f t="shared" si="6"/>
        <v>16.875</v>
      </c>
      <c r="C90" s="20">
        <v>5</v>
      </c>
      <c r="D90" s="9"/>
      <c r="E90" s="47" t="s">
        <v>236</v>
      </c>
      <c r="F90" s="17" t="s">
        <v>237</v>
      </c>
      <c r="G90" s="4">
        <v>80</v>
      </c>
      <c r="H90" s="50">
        <v>45</v>
      </c>
      <c r="I90" s="6" t="s">
        <v>332</v>
      </c>
      <c r="J90" s="18">
        <v>30</v>
      </c>
      <c r="K90" s="7">
        <f t="shared" si="7"/>
        <v>1350</v>
      </c>
      <c r="L90" s="28" t="s">
        <v>52</v>
      </c>
      <c r="M90" s="8" t="s">
        <v>86</v>
      </c>
      <c r="N90" s="38"/>
    </row>
    <row r="91" spans="1:14" s="16" customFormat="1" ht="40.5" customHeight="1">
      <c r="A91" s="3">
        <v>58</v>
      </c>
      <c r="B91" s="34">
        <f t="shared" si="6"/>
        <v>12.890625</v>
      </c>
      <c r="C91" s="20">
        <v>6</v>
      </c>
      <c r="D91" s="26" t="s">
        <v>331</v>
      </c>
      <c r="E91" s="47" t="s">
        <v>238</v>
      </c>
      <c r="F91" s="53" t="s">
        <v>330</v>
      </c>
      <c r="G91" s="4">
        <v>76.8</v>
      </c>
      <c r="H91" s="50">
        <v>45</v>
      </c>
      <c r="I91" s="6" t="s">
        <v>332</v>
      </c>
      <c r="J91" s="18">
        <v>22</v>
      </c>
      <c r="K91" s="7">
        <f t="shared" si="7"/>
        <v>990</v>
      </c>
      <c r="L91" s="28" t="s">
        <v>52</v>
      </c>
      <c r="M91" s="8" t="s">
        <v>235</v>
      </c>
      <c r="N91" s="38"/>
    </row>
    <row r="92" spans="1:14" s="16" customFormat="1" ht="40.5" customHeight="1">
      <c r="A92" s="3">
        <v>59</v>
      </c>
      <c r="B92" s="34">
        <f t="shared" si="6"/>
        <v>11.772151898734178</v>
      </c>
      <c r="C92" s="20">
        <v>7</v>
      </c>
      <c r="D92" s="9"/>
      <c r="E92" s="47" t="s">
        <v>233</v>
      </c>
      <c r="F92" s="17" t="s">
        <v>234</v>
      </c>
      <c r="G92" s="4">
        <v>118.5</v>
      </c>
      <c r="H92" s="50">
        <v>45</v>
      </c>
      <c r="I92" s="41" t="s">
        <v>243</v>
      </c>
      <c r="J92" s="18">
        <v>31</v>
      </c>
      <c r="K92" s="7">
        <f t="shared" si="7"/>
        <v>1395</v>
      </c>
      <c r="L92" s="28" t="s">
        <v>52</v>
      </c>
      <c r="M92" s="8" t="s">
        <v>235</v>
      </c>
      <c r="N92" s="38"/>
    </row>
    <row r="93" spans="1:14" s="16" customFormat="1" ht="40.5" customHeight="1">
      <c r="A93" s="3">
        <v>60</v>
      </c>
      <c r="B93" s="34">
        <f t="shared" si="6"/>
        <v>11.363636363636363</v>
      </c>
      <c r="C93" s="20">
        <v>8</v>
      </c>
      <c r="D93" s="9"/>
      <c r="E93" s="47" t="s">
        <v>241</v>
      </c>
      <c r="F93" s="53" t="s">
        <v>242</v>
      </c>
      <c r="G93" s="4">
        <v>79.2</v>
      </c>
      <c r="H93" s="50">
        <v>45</v>
      </c>
      <c r="I93" s="6" t="s">
        <v>177</v>
      </c>
      <c r="J93" s="18">
        <v>20</v>
      </c>
      <c r="K93" s="7">
        <f t="shared" si="7"/>
        <v>900</v>
      </c>
      <c r="L93" s="28" t="s">
        <v>52</v>
      </c>
      <c r="M93" s="8" t="s">
        <v>80</v>
      </c>
      <c r="N93" s="38"/>
    </row>
    <row r="94" spans="1:27" s="44" customFormat="1" ht="21.75" customHeight="1">
      <c r="A94" s="63" t="s">
        <v>23</v>
      </c>
      <c r="B94" s="64"/>
      <c r="C94" s="64"/>
      <c r="D94" s="64"/>
      <c r="E94" s="65"/>
      <c r="F94" s="83" t="s">
        <v>335</v>
      </c>
      <c r="G94" s="84"/>
      <c r="H94" s="84"/>
      <c r="I94" s="84"/>
      <c r="J94" s="84"/>
      <c r="K94" s="84"/>
      <c r="L94" s="84"/>
      <c r="M94" s="85"/>
      <c r="P94" s="45"/>
      <c r="V94" s="46"/>
      <c r="W94" s="46"/>
      <c r="X94" s="46"/>
      <c r="Y94" s="46"/>
      <c r="Z94" s="46"/>
      <c r="AA94" s="46"/>
    </row>
    <row r="95" spans="1:16" ht="32.25" customHeight="1">
      <c r="A95" s="2" t="s">
        <v>1</v>
      </c>
      <c r="B95" s="54" t="s">
        <v>297</v>
      </c>
      <c r="C95" s="2" t="s">
        <v>2</v>
      </c>
      <c r="D95" s="2" t="s">
        <v>3</v>
      </c>
      <c r="E95" s="2" t="s">
        <v>4</v>
      </c>
      <c r="F95" s="2" t="s">
        <v>326</v>
      </c>
      <c r="G95" s="2" t="s">
        <v>6</v>
      </c>
      <c r="H95" s="2" t="s">
        <v>7</v>
      </c>
      <c r="I95" s="2" t="s">
        <v>8</v>
      </c>
      <c r="J95" s="2" t="s">
        <v>9</v>
      </c>
      <c r="K95" s="2" t="s">
        <v>10</v>
      </c>
      <c r="L95" s="2" t="s">
        <v>11</v>
      </c>
      <c r="M95" s="2" t="s">
        <v>298</v>
      </c>
      <c r="N95" s="37"/>
      <c r="O95"/>
      <c r="P95" s="33"/>
    </row>
    <row r="96" spans="1:14" s="16" customFormat="1" ht="40.5" customHeight="1">
      <c r="A96" s="3">
        <v>61</v>
      </c>
      <c r="B96" s="34">
        <f>SUM(K96/G96)</f>
        <v>42.48677248677249</v>
      </c>
      <c r="C96" s="20">
        <v>1</v>
      </c>
      <c r="D96" s="35" t="s">
        <v>85</v>
      </c>
      <c r="E96" s="47" t="s">
        <v>83</v>
      </c>
      <c r="F96" s="17" t="s">
        <v>84</v>
      </c>
      <c r="G96" s="4">
        <v>94.5</v>
      </c>
      <c r="H96" s="49">
        <v>55</v>
      </c>
      <c r="I96" s="6" t="s">
        <v>180</v>
      </c>
      <c r="J96" s="18">
        <v>73</v>
      </c>
      <c r="K96" s="7">
        <f>SUM(J96*H96)</f>
        <v>4015</v>
      </c>
      <c r="L96" s="28" t="s">
        <v>54</v>
      </c>
      <c r="M96" s="8" t="s">
        <v>86</v>
      </c>
      <c r="N96" s="38"/>
    </row>
    <row r="97" spans="1:14" s="16" customFormat="1" ht="40.5" customHeight="1">
      <c r="A97" s="3">
        <v>62</v>
      </c>
      <c r="B97" s="34">
        <f>SUM(K97/G97)</f>
        <v>34.859154929577464</v>
      </c>
      <c r="C97" s="20">
        <v>2</v>
      </c>
      <c r="D97" s="9"/>
      <c r="E97" s="47" t="s">
        <v>178</v>
      </c>
      <c r="F97" s="17" t="s">
        <v>179</v>
      </c>
      <c r="G97" s="4">
        <v>85.2</v>
      </c>
      <c r="H97" s="49">
        <v>55</v>
      </c>
      <c r="I97" s="6" t="s">
        <v>163</v>
      </c>
      <c r="J97" s="18">
        <v>54</v>
      </c>
      <c r="K97" s="7">
        <f>SUM(J97*H97)</f>
        <v>2970</v>
      </c>
      <c r="L97" s="28" t="s">
        <v>55</v>
      </c>
      <c r="M97" s="8" t="s">
        <v>164</v>
      </c>
      <c r="N97" s="38"/>
    </row>
    <row r="98" spans="1:14" s="16" customFormat="1" ht="40.5" customHeight="1">
      <c r="A98" s="3">
        <v>63</v>
      </c>
      <c r="B98" s="34">
        <f>SUM(K98/G98)</f>
        <v>26.894865525672373</v>
      </c>
      <c r="C98" s="20">
        <v>3</v>
      </c>
      <c r="D98" s="9"/>
      <c r="E98" s="47" t="s">
        <v>174</v>
      </c>
      <c r="F98" s="17" t="s">
        <v>175</v>
      </c>
      <c r="G98" s="4">
        <v>81.8</v>
      </c>
      <c r="H98" s="49">
        <v>55</v>
      </c>
      <c r="I98" s="6" t="s">
        <v>177</v>
      </c>
      <c r="J98" s="18">
        <v>40</v>
      </c>
      <c r="K98" s="7">
        <f>SUM(J98*H98)</f>
        <v>2200</v>
      </c>
      <c r="L98" s="28" t="s">
        <v>312</v>
      </c>
      <c r="M98" s="8" t="s">
        <v>176</v>
      </c>
      <c r="N98" s="38"/>
    </row>
    <row r="99" spans="1:27" s="44" customFormat="1" ht="21.75" customHeight="1">
      <c r="A99" s="63" t="s">
        <v>23</v>
      </c>
      <c r="B99" s="64"/>
      <c r="C99" s="64"/>
      <c r="D99" s="64"/>
      <c r="E99" s="65"/>
      <c r="F99" s="83" t="s">
        <v>336</v>
      </c>
      <c r="G99" s="84"/>
      <c r="H99" s="84"/>
      <c r="I99" s="84"/>
      <c r="J99" s="84"/>
      <c r="K99" s="84"/>
      <c r="L99" s="84"/>
      <c r="M99" s="85"/>
      <c r="P99" s="45"/>
      <c r="V99" s="46"/>
      <c r="W99" s="46"/>
      <c r="X99" s="46"/>
      <c r="Y99" s="46"/>
      <c r="Z99" s="46"/>
      <c r="AA99" s="46"/>
    </row>
    <row r="100" spans="1:16" ht="32.25" customHeight="1">
      <c r="A100" s="2" t="s">
        <v>1</v>
      </c>
      <c r="B100" s="54" t="s">
        <v>297</v>
      </c>
      <c r="C100" s="2" t="s">
        <v>2</v>
      </c>
      <c r="D100" s="2" t="s">
        <v>3</v>
      </c>
      <c r="E100" s="2" t="s">
        <v>4</v>
      </c>
      <c r="F100" s="2" t="s">
        <v>326</v>
      </c>
      <c r="G100" s="2" t="s">
        <v>6</v>
      </c>
      <c r="H100" s="2" t="s">
        <v>7</v>
      </c>
      <c r="I100" s="2" t="s">
        <v>8</v>
      </c>
      <c r="J100" s="2" t="s">
        <v>9</v>
      </c>
      <c r="K100" s="2" t="s">
        <v>10</v>
      </c>
      <c r="L100" s="2" t="s">
        <v>11</v>
      </c>
      <c r="M100" s="2" t="s">
        <v>298</v>
      </c>
      <c r="N100" s="37"/>
      <c r="O100"/>
      <c r="P100" s="33"/>
    </row>
    <row r="101" spans="1:14" s="16" customFormat="1" ht="40.5" customHeight="1">
      <c r="A101" s="3">
        <v>64</v>
      </c>
      <c r="B101" s="34">
        <f>SUM(K101/G101)</f>
        <v>80.63623789764868</v>
      </c>
      <c r="C101" s="20">
        <v>1</v>
      </c>
      <c r="D101" s="26" t="s">
        <v>333</v>
      </c>
      <c r="E101" s="47" t="s">
        <v>183</v>
      </c>
      <c r="F101" s="17" t="s">
        <v>184</v>
      </c>
      <c r="G101" s="4">
        <v>72.3</v>
      </c>
      <c r="H101" s="49">
        <v>55</v>
      </c>
      <c r="I101" s="6" t="s">
        <v>185</v>
      </c>
      <c r="J101" s="60">
        <v>106</v>
      </c>
      <c r="K101" s="7">
        <f>SUM(J101*H101)</f>
        <v>5830</v>
      </c>
      <c r="L101" s="28" t="s">
        <v>369</v>
      </c>
      <c r="M101" s="8" t="s">
        <v>186</v>
      </c>
      <c r="N101" s="38"/>
    </row>
    <row r="102" spans="1:14" s="16" customFormat="1" ht="40.5" customHeight="1">
      <c r="A102" s="3">
        <v>65</v>
      </c>
      <c r="B102" s="34">
        <f>SUM(K102/G102)</f>
        <v>51.206896551724135</v>
      </c>
      <c r="C102" s="20">
        <v>2</v>
      </c>
      <c r="D102" s="26" t="s">
        <v>337</v>
      </c>
      <c r="E102" s="47" t="s">
        <v>60</v>
      </c>
      <c r="F102" s="17" t="s">
        <v>61</v>
      </c>
      <c r="G102" s="4">
        <v>87</v>
      </c>
      <c r="H102" s="49">
        <v>55</v>
      </c>
      <c r="I102" s="6" t="s">
        <v>148</v>
      </c>
      <c r="J102" s="18">
        <v>81</v>
      </c>
      <c r="K102" s="7">
        <f>SUM(J102*H102)</f>
        <v>4455</v>
      </c>
      <c r="L102" s="28" t="s">
        <v>56</v>
      </c>
      <c r="M102" s="8" t="s">
        <v>73</v>
      </c>
      <c r="N102" s="38"/>
    </row>
    <row r="103" spans="1:14" s="16" customFormat="1" ht="40.5" customHeight="1">
      <c r="A103" s="3">
        <v>66</v>
      </c>
      <c r="B103" s="34">
        <f>SUM(K103/G103)</f>
        <v>35.459533607681756</v>
      </c>
      <c r="C103" s="20">
        <v>3</v>
      </c>
      <c r="D103" s="9"/>
      <c r="E103" s="47" t="s">
        <v>181</v>
      </c>
      <c r="F103" s="17" t="s">
        <v>182</v>
      </c>
      <c r="G103" s="4">
        <v>72.9</v>
      </c>
      <c r="H103" s="49">
        <v>55</v>
      </c>
      <c r="I103" s="6" t="s">
        <v>163</v>
      </c>
      <c r="J103" s="18">
        <v>47</v>
      </c>
      <c r="K103" s="7">
        <f>SUM(J103*H103)</f>
        <v>2585</v>
      </c>
      <c r="L103" s="28" t="s">
        <v>55</v>
      </c>
      <c r="M103" s="8" t="s">
        <v>164</v>
      </c>
      <c r="N103" s="38"/>
    </row>
    <row r="104" spans="1:14" s="16" customFormat="1" ht="40.5" customHeight="1">
      <c r="A104" s="3">
        <v>67</v>
      </c>
      <c r="B104" s="34">
        <f>SUM(K104/G104)</f>
        <v>20.33271719038817</v>
      </c>
      <c r="C104" s="20">
        <v>4</v>
      </c>
      <c r="D104" s="9"/>
      <c r="E104" s="47" t="s">
        <v>40</v>
      </c>
      <c r="F104" s="17" t="s">
        <v>41</v>
      </c>
      <c r="G104" s="4">
        <v>108.2</v>
      </c>
      <c r="H104" s="49">
        <v>55</v>
      </c>
      <c r="I104" s="6" t="s">
        <v>29</v>
      </c>
      <c r="J104" s="18">
        <v>40</v>
      </c>
      <c r="K104" s="7">
        <f>SUM(J104*H104)</f>
        <v>2200</v>
      </c>
      <c r="L104" s="28" t="s">
        <v>52</v>
      </c>
      <c r="M104" s="8" t="s">
        <v>30</v>
      </c>
      <c r="N104" s="38"/>
    </row>
    <row r="105" spans="1:27" s="44" customFormat="1" ht="21.75" customHeight="1">
      <c r="A105" s="63" t="s">
        <v>23</v>
      </c>
      <c r="B105" s="64"/>
      <c r="C105" s="64"/>
      <c r="D105" s="64"/>
      <c r="E105" s="65"/>
      <c r="F105" s="83" t="s">
        <v>338</v>
      </c>
      <c r="G105" s="84"/>
      <c r="H105" s="84"/>
      <c r="I105" s="84"/>
      <c r="J105" s="84"/>
      <c r="K105" s="84"/>
      <c r="L105" s="84"/>
      <c r="M105" s="85"/>
      <c r="P105" s="45"/>
      <c r="V105" s="46"/>
      <c r="W105" s="46"/>
      <c r="X105" s="46"/>
      <c r="Y105" s="46"/>
      <c r="Z105" s="46"/>
      <c r="AA105" s="46"/>
    </row>
    <row r="106" spans="1:16" ht="32.25" customHeight="1">
      <c r="A106" s="2" t="s">
        <v>1</v>
      </c>
      <c r="B106" s="54" t="s">
        <v>297</v>
      </c>
      <c r="C106" s="2" t="s">
        <v>2</v>
      </c>
      <c r="D106" s="2" t="s">
        <v>3</v>
      </c>
      <c r="E106" s="2" t="s">
        <v>4</v>
      </c>
      <c r="F106" s="2" t="s">
        <v>326</v>
      </c>
      <c r="G106" s="2" t="s">
        <v>6</v>
      </c>
      <c r="H106" s="2" t="s">
        <v>7</v>
      </c>
      <c r="I106" s="2" t="s">
        <v>8</v>
      </c>
      <c r="J106" s="2" t="s">
        <v>9</v>
      </c>
      <c r="K106" s="2" t="s">
        <v>10</v>
      </c>
      <c r="L106" s="2" t="s">
        <v>11</v>
      </c>
      <c r="M106" s="2" t="s">
        <v>298</v>
      </c>
      <c r="N106" s="37"/>
      <c r="O106"/>
      <c r="P106" s="33"/>
    </row>
    <row r="107" spans="1:14" s="16" customFormat="1" ht="40.5" customHeight="1">
      <c r="A107" s="3">
        <v>68</v>
      </c>
      <c r="B107" s="34">
        <f aca="true" t="shared" si="8" ref="B107:B115">SUM(K107/G107)</f>
        <v>81.74603174603175</v>
      </c>
      <c r="C107" s="20">
        <v>1</v>
      </c>
      <c r="D107" s="35" t="s">
        <v>340</v>
      </c>
      <c r="E107" s="47" t="s">
        <v>190</v>
      </c>
      <c r="F107" s="17" t="s">
        <v>191</v>
      </c>
      <c r="G107" s="4">
        <v>69.3</v>
      </c>
      <c r="H107" s="49">
        <v>55</v>
      </c>
      <c r="I107" s="6" t="s">
        <v>192</v>
      </c>
      <c r="J107" s="18">
        <v>103</v>
      </c>
      <c r="K107" s="7">
        <f aca="true" t="shared" si="9" ref="K107:K115">SUM(J107*H107)</f>
        <v>5665</v>
      </c>
      <c r="L107" s="28" t="s">
        <v>301</v>
      </c>
      <c r="M107" s="8" t="s">
        <v>194</v>
      </c>
      <c r="N107" s="38"/>
    </row>
    <row r="108" spans="1:14" s="16" customFormat="1" ht="40.5" customHeight="1">
      <c r="A108" s="3">
        <v>69</v>
      </c>
      <c r="B108" s="34">
        <f t="shared" si="8"/>
        <v>80.63623789764868</v>
      </c>
      <c r="C108" s="20">
        <v>2</v>
      </c>
      <c r="D108" s="26" t="s">
        <v>333</v>
      </c>
      <c r="E108" s="47" t="s">
        <v>183</v>
      </c>
      <c r="F108" s="17" t="s">
        <v>184</v>
      </c>
      <c r="G108" s="4">
        <v>72.3</v>
      </c>
      <c r="H108" s="49">
        <v>55</v>
      </c>
      <c r="I108" s="6" t="s">
        <v>185</v>
      </c>
      <c r="J108" s="18">
        <v>106</v>
      </c>
      <c r="K108" s="7">
        <f t="shared" si="9"/>
        <v>5830</v>
      </c>
      <c r="L108" s="28" t="s">
        <v>53</v>
      </c>
      <c r="M108" s="8" t="s">
        <v>186</v>
      </c>
      <c r="N108" s="38"/>
    </row>
    <row r="109" spans="1:14" s="16" customFormat="1" ht="40.5" customHeight="1">
      <c r="A109" s="3">
        <v>70</v>
      </c>
      <c r="B109" s="34">
        <f t="shared" si="8"/>
        <v>62.5</v>
      </c>
      <c r="C109" s="20">
        <v>3</v>
      </c>
      <c r="D109" s="26" t="s">
        <v>204</v>
      </c>
      <c r="E109" s="47" t="s">
        <v>202</v>
      </c>
      <c r="F109" s="17" t="s">
        <v>203</v>
      </c>
      <c r="G109" s="4">
        <v>79.2</v>
      </c>
      <c r="H109" s="49">
        <v>55</v>
      </c>
      <c r="I109" s="6" t="s">
        <v>205</v>
      </c>
      <c r="J109" s="18">
        <v>90</v>
      </c>
      <c r="K109" s="7">
        <f t="shared" si="9"/>
        <v>4950</v>
      </c>
      <c r="L109" s="28" t="s">
        <v>342</v>
      </c>
      <c r="M109" s="8" t="s">
        <v>20</v>
      </c>
      <c r="N109" s="38"/>
    </row>
    <row r="110" spans="1:14" s="16" customFormat="1" ht="40.5" customHeight="1">
      <c r="A110" s="3">
        <v>71</v>
      </c>
      <c r="B110" s="34">
        <f t="shared" si="8"/>
        <v>62.04055766793409</v>
      </c>
      <c r="C110" s="20">
        <v>4</v>
      </c>
      <c r="D110" s="26" t="s">
        <v>45</v>
      </c>
      <c r="E110" s="47" t="s">
        <v>43</v>
      </c>
      <c r="F110" s="17" t="s">
        <v>44</v>
      </c>
      <c r="G110" s="4">
        <v>78.9</v>
      </c>
      <c r="H110" s="49">
        <v>55</v>
      </c>
      <c r="I110" s="6" t="s">
        <v>147</v>
      </c>
      <c r="J110" s="18">
        <v>89</v>
      </c>
      <c r="K110" s="7">
        <f t="shared" si="9"/>
        <v>4895</v>
      </c>
      <c r="L110" s="28" t="s">
        <v>342</v>
      </c>
      <c r="M110" s="8" t="s">
        <v>35</v>
      </c>
      <c r="N110" s="38"/>
    </row>
    <row r="111" spans="1:14" s="16" customFormat="1" ht="40.5" customHeight="1">
      <c r="A111" s="3">
        <v>72</v>
      </c>
      <c r="B111" s="34">
        <f t="shared" si="8"/>
        <v>61.875</v>
      </c>
      <c r="C111" s="20">
        <v>5</v>
      </c>
      <c r="D111" s="26" t="s">
        <v>341</v>
      </c>
      <c r="E111" s="47" t="s">
        <v>187</v>
      </c>
      <c r="F111" s="17" t="s">
        <v>188</v>
      </c>
      <c r="G111" s="4">
        <v>80</v>
      </c>
      <c r="H111" s="49">
        <v>55</v>
      </c>
      <c r="I111" s="6" t="s">
        <v>193</v>
      </c>
      <c r="J111" s="18">
        <v>90</v>
      </c>
      <c r="K111" s="7">
        <f t="shared" si="9"/>
        <v>4950</v>
      </c>
      <c r="L111" s="28" t="s">
        <v>342</v>
      </c>
      <c r="M111" s="8" t="s">
        <v>189</v>
      </c>
      <c r="N111" s="38"/>
    </row>
    <row r="112" spans="1:14" s="16" customFormat="1" ht="40.5" customHeight="1">
      <c r="A112" s="3">
        <v>73</v>
      </c>
      <c r="B112" s="34">
        <f t="shared" si="8"/>
        <v>57.396788990825684</v>
      </c>
      <c r="C112" s="20">
        <v>6</v>
      </c>
      <c r="D112" s="9"/>
      <c r="E112" s="47" t="s">
        <v>195</v>
      </c>
      <c r="F112" s="17" t="s">
        <v>196</v>
      </c>
      <c r="G112" s="4">
        <v>87.2</v>
      </c>
      <c r="H112" s="49">
        <v>55</v>
      </c>
      <c r="I112" s="6" t="s">
        <v>197</v>
      </c>
      <c r="J112" s="18">
        <v>91</v>
      </c>
      <c r="K112" s="7">
        <f t="shared" si="9"/>
        <v>5005</v>
      </c>
      <c r="L112" s="28" t="s">
        <v>56</v>
      </c>
      <c r="M112" s="8" t="s">
        <v>198</v>
      </c>
      <c r="N112" s="38"/>
    </row>
    <row r="113" spans="1:14" s="16" customFormat="1" ht="40.5" customHeight="1">
      <c r="A113" s="3">
        <v>74</v>
      </c>
      <c r="B113" s="34">
        <f t="shared" si="8"/>
        <v>48.72047244094488</v>
      </c>
      <c r="C113" s="20">
        <v>7</v>
      </c>
      <c r="D113" s="9"/>
      <c r="E113" s="47" t="s">
        <v>42</v>
      </c>
      <c r="F113" s="17" t="s">
        <v>57</v>
      </c>
      <c r="G113" s="4">
        <v>101.6</v>
      </c>
      <c r="H113" s="49">
        <v>55</v>
      </c>
      <c r="I113" s="6" t="s">
        <v>152</v>
      </c>
      <c r="J113" s="18">
        <v>90</v>
      </c>
      <c r="K113" s="7">
        <f t="shared" si="9"/>
        <v>4950</v>
      </c>
      <c r="L113" s="28" t="s">
        <v>56</v>
      </c>
      <c r="M113" s="8" t="s">
        <v>30</v>
      </c>
      <c r="N113" s="38"/>
    </row>
    <row r="114" spans="1:14" s="16" customFormat="1" ht="40.5" customHeight="1">
      <c r="A114" s="3">
        <v>75</v>
      </c>
      <c r="B114" s="34">
        <f t="shared" si="8"/>
        <v>30.80397470641373</v>
      </c>
      <c r="C114" s="20">
        <v>8</v>
      </c>
      <c r="D114" s="35" t="s">
        <v>343</v>
      </c>
      <c r="E114" s="47" t="s">
        <v>37</v>
      </c>
      <c r="F114" s="17" t="s">
        <v>38</v>
      </c>
      <c r="G114" s="4">
        <v>110.7</v>
      </c>
      <c r="H114" s="49">
        <v>55</v>
      </c>
      <c r="I114" s="6" t="s">
        <v>28</v>
      </c>
      <c r="J114" s="18">
        <v>62</v>
      </c>
      <c r="K114" s="7">
        <f t="shared" si="9"/>
        <v>3410</v>
      </c>
      <c r="L114" s="28" t="s">
        <v>312</v>
      </c>
      <c r="M114" s="8" t="s">
        <v>39</v>
      </c>
      <c r="N114" s="38"/>
    </row>
    <row r="115" spans="1:14" s="16" customFormat="1" ht="40.5" customHeight="1">
      <c r="A115" s="3">
        <v>76</v>
      </c>
      <c r="B115" s="34">
        <f t="shared" si="8"/>
        <v>23.41703056768559</v>
      </c>
      <c r="C115" s="20">
        <v>9</v>
      </c>
      <c r="D115" s="9"/>
      <c r="E115" s="47" t="s">
        <v>199</v>
      </c>
      <c r="F115" s="17" t="s">
        <v>200</v>
      </c>
      <c r="G115" s="4">
        <v>91.6</v>
      </c>
      <c r="H115" s="49">
        <v>55</v>
      </c>
      <c r="I115" s="6" t="s">
        <v>201</v>
      </c>
      <c r="J115" s="18">
        <v>39</v>
      </c>
      <c r="K115" s="7">
        <f t="shared" si="9"/>
        <v>2145</v>
      </c>
      <c r="L115" s="28" t="s">
        <v>52</v>
      </c>
      <c r="M115" s="8" t="s">
        <v>164</v>
      </c>
      <c r="N115" s="38"/>
    </row>
    <row r="116" spans="1:27" s="44" customFormat="1" ht="21.75" customHeight="1">
      <c r="A116" s="63" t="s">
        <v>23</v>
      </c>
      <c r="B116" s="64"/>
      <c r="C116" s="64"/>
      <c r="D116" s="64"/>
      <c r="E116" s="65"/>
      <c r="F116" s="66" t="s">
        <v>344</v>
      </c>
      <c r="G116" s="67"/>
      <c r="H116" s="67"/>
      <c r="I116" s="67"/>
      <c r="J116" s="67"/>
      <c r="K116" s="67"/>
      <c r="L116" s="67"/>
      <c r="M116" s="68"/>
      <c r="P116" s="45"/>
      <c r="V116" s="46"/>
      <c r="W116" s="46"/>
      <c r="X116" s="46"/>
      <c r="Y116" s="46"/>
      <c r="Z116" s="46"/>
      <c r="AA116" s="46"/>
    </row>
    <row r="117" spans="1:16" ht="32.25" customHeight="1">
      <c r="A117" s="2" t="s">
        <v>1</v>
      </c>
      <c r="B117" s="54" t="s">
        <v>297</v>
      </c>
      <c r="C117" s="2" t="s">
        <v>2</v>
      </c>
      <c r="D117" s="2" t="s">
        <v>3</v>
      </c>
      <c r="E117" s="2" t="s">
        <v>4</v>
      </c>
      <c r="F117" s="2" t="s">
        <v>326</v>
      </c>
      <c r="G117" s="2" t="s">
        <v>6</v>
      </c>
      <c r="H117" s="2" t="s">
        <v>7</v>
      </c>
      <c r="I117" s="2" t="s">
        <v>8</v>
      </c>
      <c r="J117" s="2" t="s">
        <v>9</v>
      </c>
      <c r="K117" s="2" t="s">
        <v>10</v>
      </c>
      <c r="L117" s="2" t="s">
        <v>11</v>
      </c>
      <c r="M117" s="2" t="s">
        <v>298</v>
      </c>
      <c r="N117" s="37"/>
      <c r="O117"/>
      <c r="P117" s="33"/>
    </row>
    <row r="118" spans="1:14" s="16" customFormat="1" ht="40.5" customHeight="1">
      <c r="A118" s="3">
        <v>77</v>
      </c>
      <c r="B118" s="34">
        <f aca="true" t="shared" si="10" ref="B118:B124">SUM(K118/G118)</f>
        <v>62.87688442211056</v>
      </c>
      <c r="C118" s="20">
        <v>1</v>
      </c>
      <c r="D118" s="26" t="s">
        <v>232</v>
      </c>
      <c r="E118" s="47" t="s">
        <v>228</v>
      </c>
      <c r="F118" s="17" t="s">
        <v>229</v>
      </c>
      <c r="G118" s="4">
        <v>79.6</v>
      </c>
      <c r="H118" s="49">
        <v>55</v>
      </c>
      <c r="I118" s="6" t="s">
        <v>230</v>
      </c>
      <c r="J118" s="18">
        <v>91</v>
      </c>
      <c r="K118" s="7">
        <f aca="true" t="shared" si="11" ref="K118:K124">SUM(J118*H118)</f>
        <v>5005</v>
      </c>
      <c r="L118" s="28" t="s">
        <v>342</v>
      </c>
      <c r="M118" s="8" t="s">
        <v>231</v>
      </c>
      <c r="N118" s="38"/>
    </row>
    <row r="119" spans="1:14" s="16" customFormat="1" ht="40.5" customHeight="1">
      <c r="A119" s="3">
        <v>78</v>
      </c>
      <c r="B119" s="34">
        <f t="shared" si="10"/>
        <v>50.30487804878049</v>
      </c>
      <c r="C119" s="20">
        <v>2</v>
      </c>
      <c r="D119" s="35"/>
      <c r="E119" s="47" t="s">
        <v>216</v>
      </c>
      <c r="F119" s="17" t="s">
        <v>217</v>
      </c>
      <c r="G119" s="4">
        <v>82</v>
      </c>
      <c r="H119" s="49">
        <v>55</v>
      </c>
      <c r="I119" s="6" t="s">
        <v>147</v>
      </c>
      <c r="J119" s="18">
        <v>75</v>
      </c>
      <c r="K119" s="7">
        <f t="shared" si="11"/>
        <v>4125</v>
      </c>
      <c r="L119" s="28" t="s">
        <v>302</v>
      </c>
      <c r="M119" s="8" t="s">
        <v>218</v>
      </c>
      <c r="N119" s="38"/>
    </row>
    <row r="120" spans="1:14" s="16" customFormat="1" ht="40.5" customHeight="1">
      <c r="A120" s="3">
        <v>79</v>
      </c>
      <c r="B120" s="34">
        <f t="shared" si="10"/>
        <v>44.927536231884055</v>
      </c>
      <c r="C120" s="20">
        <v>3</v>
      </c>
      <c r="D120" s="9"/>
      <c r="E120" s="47" t="s">
        <v>226</v>
      </c>
      <c r="F120" s="17" t="s">
        <v>227</v>
      </c>
      <c r="G120" s="4">
        <v>75.9</v>
      </c>
      <c r="H120" s="49">
        <v>55</v>
      </c>
      <c r="I120" s="6" t="s">
        <v>147</v>
      </c>
      <c r="J120" s="18">
        <v>62</v>
      </c>
      <c r="K120" s="7">
        <f t="shared" si="11"/>
        <v>3410</v>
      </c>
      <c r="L120" s="28" t="s">
        <v>54</v>
      </c>
      <c r="M120" s="8" t="s">
        <v>35</v>
      </c>
      <c r="N120" s="38"/>
    </row>
    <row r="121" spans="1:14" s="16" customFormat="1" ht="40.5" customHeight="1">
      <c r="A121" s="3">
        <v>80</v>
      </c>
      <c r="B121" s="34">
        <f t="shared" si="10"/>
        <v>35.325602140945584</v>
      </c>
      <c r="C121" s="20">
        <v>4</v>
      </c>
      <c r="D121" s="9"/>
      <c r="E121" s="47" t="s">
        <v>76</v>
      </c>
      <c r="F121" s="17" t="s">
        <v>77</v>
      </c>
      <c r="G121" s="4">
        <v>112.1</v>
      </c>
      <c r="H121" s="49">
        <v>55</v>
      </c>
      <c r="I121" s="6" t="s">
        <v>147</v>
      </c>
      <c r="J121" s="18">
        <v>72</v>
      </c>
      <c r="K121" s="7">
        <f t="shared" si="11"/>
        <v>3960</v>
      </c>
      <c r="L121" s="28" t="s">
        <v>55</v>
      </c>
      <c r="M121" s="8" t="s">
        <v>35</v>
      </c>
      <c r="N121" s="38"/>
    </row>
    <row r="122" spans="1:14" s="16" customFormat="1" ht="40.5" customHeight="1">
      <c r="A122" s="3">
        <v>81</v>
      </c>
      <c r="B122" s="34">
        <f t="shared" si="10"/>
        <v>32.98731257208766</v>
      </c>
      <c r="C122" s="20">
        <v>5</v>
      </c>
      <c r="D122" s="9"/>
      <c r="E122" s="47" t="s">
        <v>224</v>
      </c>
      <c r="F122" s="17" t="s">
        <v>225</v>
      </c>
      <c r="G122" s="4">
        <v>86.7</v>
      </c>
      <c r="H122" s="49">
        <v>55</v>
      </c>
      <c r="I122" s="6" t="s">
        <v>163</v>
      </c>
      <c r="J122" s="18">
        <v>52</v>
      </c>
      <c r="K122" s="7">
        <f t="shared" si="11"/>
        <v>2860</v>
      </c>
      <c r="L122" s="28" t="s">
        <v>55</v>
      </c>
      <c r="M122" s="8" t="s">
        <v>164</v>
      </c>
      <c r="N122" s="38"/>
    </row>
    <row r="123" spans="1:14" s="16" customFormat="1" ht="40.5" customHeight="1">
      <c r="A123" s="3">
        <v>82</v>
      </c>
      <c r="B123" s="34">
        <f t="shared" si="10"/>
        <v>30.35320088300221</v>
      </c>
      <c r="C123" s="20">
        <v>6</v>
      </c>
      <c r="D123" s="9"/>
      <c r="E123" s="47" t="s">
        <v>219</v>
      </c>
      <c r="F123" s="17" t="s">
        <v>220</v>
      </c>
      <c r="G123" s="4">
        <v>90.6</v>
      </c>
      <c r="H123" s="49">
        <v>55</v>
      </c>
      <c r="I123" s="6" t="s">
        <v>147</v>
      </c>
      <c r="J123" s="18">
        <v>50</v>
      </c>
      <c r="K123" s="7">
        <f t="shared" si="11"/>
        <v>2750</v>
      </c>
      <c r="L123" s="28" t="s">
        <v>312</v>
      </c>
      <c r="M123" s="8"/>
      <c r="N123" s="38"/>
    </row>
    <row r="124" spans="1:14" s="16" customFormat="1" ht="40.5" customHeight="1">
      <c r="A124" s="3">
        <v>83</v>
      </c>
      <c r="B124" s="34">
        <f t="shared" si="10"/>
        <v>16.038882138517618</v>
      </c>
      <c r="C124" s="20">
        <v>7</v>
      </c>
      <c r="D124" s="9"/>
      <c r="E124" s="47" t="s">
        <v>221</v>
      </c>
      <c r="F124" s="17" t="s">
        <v>222</v>
      </c>
      <c r="G124" s="4">
        <v>82.3</v>
      </c>
      <c r="H124" s="49">
        <v>55</v>
      </c>
      <c r="I124" s="6" t="s">
        <v>223</v>
      </c>
      <c r="J124" s="18">
        <v>24</v>
      </c>
      <c r="K124" s="7">
        <f t="shared" si="11"/>
        <v>1320</v>
      </c>
      <c r="L124" s="28" t="s">
        <v>52</v>
      </c>
      <c r="M124" s="8" t="s">
        <v>151</v>
      </c>
      <c r="N124" s="38"/>
    </row>
    <row r="125" spans="1:27" s="44" customFormat="1" ht="21.75" customHeight="1">
      <c r="A125" s="63" t="s">
        <v>23</v>
      </c>
      <c r="B125" s="64"/>
      <c r="C125" s="64"/>
      <c r="D125" s="64"/>
      <c r="E125" s="65"/>
      <c r="F125" s="66" t="s">
        <v>345</v>
      </c>
      <c r="G125" s="67"/>
      <c r="H125" s="67"/>
      <c r="I125" s="67"/>
      <c r="J125" s="67"/>
      <c r="K125" s="67"/>
      <c r="L125" s="67"/>
      <c r="M125" s="68"/>
      <c r="P125" s="45"/>
      <c r="V125" s="46"/>
      <c r="W125" s="46"/>
      <c r="X125" s="46"/>
      <c r="Y125" s="46"/>
      <c r="Z125" s="46"/>
      <c r="AA125" s="46"/>
    </row>
    <row r="126" spans="1:16" ht="32.25" customHeight="1">
      <c r="A126" s="2" t="s">
        <v>1</v>
      </c>
      <c r="B126" s="54" t="s">
        <v>297</v>
      </c>
      <c r="C126" s="2" t="s">
        <v>2</v>
      </c>
      <c r="D126" s="2" t="s">
        <v>3</v>
      </c>
      <c r="E126" s="2" t="s">
        <v>4</v>
      </c>
      <c r="F126" s="2" t="s">
        <v>326</v>
      </c>
      <c r="G126" s="2" t="s">
        <v>6</v>
      </c>
      <c r="H126" s="2" t="s">
        <v>7</v>
      </c>
      <c r="I126" s="2" t="s">
        <v>8</v>
      </c>
      <c r="J126" s="2" t="s">
        <v>9</v>
      </c>
      <c r="K126" s="2" t="s">
        <v>10</v>
      </c>
      <c r="L126" s="2" t="s">
        <v>11</v>
      </c>
      <c r="M126" s="2" t="s">
        <v>298</v>
      </c>
      <c r="N126" s="37"/>
      <c r="O126"/>
      <c r="P126" s="33"/>
    </row>
    <row r="127" spans="1:14" s="16" customFormat="1" ht="40.5" customHeight="1">
      <c r="A127" s="3">
        <v>84</v>
      </c>
      <c r="B127" s="34">
        <f aca="true" t="shared" si="12" ref="B127:B133">SUM(K127/G127)</f>
        <v>80.52959501557632</v>
      </c>
      <c r="C127" s="20">
        <v>1</v>
      </c>
      <c r="D127" s="26" t="s">
        <v>346</v>
      </c>
      <c r="E127" s="47" t="s">
        <v>167</v>
      </c>
      <c r="F127" s="17" t="s">
        <v>168</v>
      </c>
      <c r="G127" s="4">
        <v>96.3</v>
      </c>
      <c r="H127" s="49">
        <v>55</v>
      </c>
      <c r="I127" s="6" t="s">
        <v>170</v>
      </c>
      <c r="J127" s="18">
        <v>141</v>
      </c>
      <c r="K127" s="7">
        <f aca="true" t="shared" si="13" ref="K127:K133">SUM(J127*H127)</f>
        <v>7755</v>
      </c>
      <c r="L127" s="28" t="s">
        <v>53</v>
      </c>
      <c r="M127" s="8" t="s">
        <v>169</v>
      </c>
      <c r="N127" s="38"/>
    </row>
    <row r="128" spans="1:14" s="16" customFormat="1" ht="40.5" customHeight="1">
      <c r="A128" s="3">
        <v>85</v>
      </c>
      <c r="B128" s="34">
        <f t="shared" si="12"/>
        <v>76.81564245810057</v>
      </c>
      <c r="C128" s="20">
        <v>2</v>
      </c>
      <c r="D128" s="26" t="s">
        <v>339</v>
      </c>
      <c r="E128" s="47" t="s">
        <v>171</v>
      </c>
      <c r="F128" s="17" t="s">
        <v>87</v>
      </c>
      <c r="G128" s="4">
        <v>71.6</v>
      </c>
      <c r="H128" s="49">
        <v>55</v>
      </c>
      <c r="I128" s="6" t="s">
        <v>147</v>
      </c>
      <c r="J128" s="18">
        <v>100</v>
      </c>
      <c r="K128" s="7">
        <f t="shared" si="13"/>
        <v>5500</v>
      </c>
      <c r="L128" s="28" t="s">
        <v>53</v>
      </c>
      <c r="M128" s="8" t="s">
        <v>35</v>
      </c>
      <c r="N128" s="38"/>
    </row>
    <row r="129" spans="1:14" s="16" customFormat="1" ht="40.5" customHeight="1">
      <c r="A129" s="3">
        <v>86</v>
      </c>
      <c r="B129" s="34">
        <f t="shared" si="12"/>
        <v>51.46648044692738</v>
      </c>
      <c r="C129" s="20">
        <v>3</v>
      </c>
      <c r="D129" s="26" t="s">
        <v>347</v>
      </c>
      <c r="E129" s="47" t="s">
        <v>211</v>
      </c>
      <c r="F129" s="17" t="s">
        <v>212</v>
      </c>
      <c r="G129" s="4">
        <v>71.6</v>
      </c>
      <c r="H129" s="49">
        <v>55</v>
      </c>
      <c r="I129" s="6" t="s">
        <v>213</v>
      </c>
      <c r="J129" s="18">
        <v>67</v>
      </c>
      <c r="K129" s="7">
        <f t="shared" si="13"/>
        <v>3685</v>
      </c>
      <c r="L129" s="28" t="s">
        <v>56</v>
      </c>
      <c r="M129" s="8" t="s">
        <v>88</v>
      </c>
      <c r="N129" s="38"/>
    </row>
    <row r="130" spans="1:14" s="16" customFormat="1" ht="40.5" customHeight="1">
      <c r="A130" s="3">
        <v>87</v>
      </c>
      <c r="B130" s="34">
        <f t="shared" si="12"/>
        <v>45.616113744075825</v>
      </c>
      <c r="C130" s="20">
        <v>4</v>
      </c>
      <c r="D130" s="9"/>
      <c r="E130" s="47" t="s">
        <v>214</v>
      </c>
      <c r="F130" s="17" t="s">
        <v>215</v>
      </c>
      <c r="G130" s="4">
        <v>84.4</v>
      </c>
      <c r="H130" s="49">
        <v>55</v>
      </c>
      <c r="I130" s="6" t="s">
        <v>163</v>
      </c>
      <c r="J130" s="18">
        <v>70</v>
      </c>
      <c r="K130" s="7">
        <f t="shared" si="13"/>
        <v>3850</v>
      </c>
      <c r="L130" s="28" t="s">
        <v>54</v>
      </c>
      <c r="M130" s="8" t="s">
        <v>164</v>
      </c>
      <c r="N130" s="38"/>
    </row>
    <row r="131" spans="1:14" s="16" customFormat="1" ht="40.5" customHeight="1">
      <c r="A131" s="3">
        <v>88</v>
      </c>
      <c r="B131" s="34">
        <f t="shared" si="12"/>
        <v>44.17670682730923</v>
      </c>
      <c r="C131" s="20">
        <v>5</v>
      </c>
      <c r="D131" s="9"/>
      <c r="E131" s="47" t="s">
        <v>206</v>
      </c>
      <c r="F131" s="17" t="s">
        <v>207</v>
      </c>
      <c r="G131" s="4">
        <v>74.7</v>
      </c>
      <c r="H131" s="49">
        <v>55</v>
      </c>
      <c r="I131" s="6" t="s">
        <v>192</v>
      </c>
      <c r="J131" s="18">
        <v>60</v>
      </c>
      <c r="K131" s="7">
        <f t="shared" si="13"/>
        <v>3300</v>
      </c>
      <c r="L131" s="28" t="s">
        <v>54</v>
      </c>
      <c r="M131" s="8" t="s">
        <v>97</v>
      </c>
      <c r="N131" s="38"/>
    </row>
    <row r="132" spans="1:14" s="16" customFormat="1" ht="40.5" customHeight="1">
      <c r="A132" s="3">
        <v>89</v>
      </c>
      <c r="B132" s="34">
        <f t="shared" si="12"/>
        <v>43.23144104803494</v>
      </c>
      <c r="C132" s="20">
        <v>6</v>
      </c>
      <c r="D132" s="9"/>
      <c r="E132" s="47" t="s">
        <v>208</v>
      </c>
      <c r="F132" s="17" t="s">
        <v>209</v>
      </c>
      <c r="G132" s="4">
        <v>91.6</v>
      </c>
      <c r="H132" s="49">
        <v>55</v>
      </c>
      <c r="I132" s="6" t="s">
        <v>192</v>
      </c>
      <c r="J132" s="18">
        <v>72</v>
      </c>
      <c r="K132" s="7">
        <f t="shared" si="13"/>
        <v>3960</v>
      </c>
      <c r="L132" s="28" t="s">
        <v>54</v>
      </c>
      <c r="M132" s="8" t="s">
        <v>210</v>
      </c>
      <c r="N132" s="38"/>
    </row>
    <row r="133" spans="1:14" s="16" customFormat="1" ht="40.5" customHeight="1">
      <c r="A133" s="3">
        <v>90</v>
      </c>
      <c r="B133" s="34">
        <f t="shared" si="12"/>
        <v>35.325602140945584</v>
      </c>
      <c r="C133" s="20">
        <v>7</v>
      </c>
      <c r="D133" s="35" t="s">
        <v>348</v>
      </c>
      <c r="E133" s="47" t="s">
        <v>76</v>
      </c>
      <c r="F133" s="17" t="s">
        <v>77</v>
      </c>
      <c r="G133" s="4">
        <v>112.1</v>
      </c>
      <c r="H133" s="49">
        <v>55</v>
      </c>
      <c r="I133" s="6" t="s">
        <v>147</v>
      </c>
      <c r="J133" s="18">
        <v>72</v>
      </c>
      <c r="K133" s="7">
        <f t="shared" si="13"/>
        <v>3960</v>
      </c>
      <c r="L133" s="28" t="s">
        <v>55</v>
      </c>
      <c r="M133" s="8" t="s">
        <v>35</v>
      </c>
      <c r="N133" s="38"/>
    </row>
    <row r="134" spans="1:27" s="44" customFormat="1" ht="21.75" customHeight="1">
      <c r="A134" s="63" t="s">
        <v>23</v>
      </c>
      <c r="B134" s="64"/>
      <c r="C134" s="64"/>
      <c r="D134" s="64"/>
      <c r="E134" s="65"/>
      <c r="F134" s="83" t="s">
        <v>349</v>
      </c>
      <c r="G134" s="84"/>
      <c r="H134" s="84"/>
      <c r="I134" s="84"/>
      <c r="J134" s="84"/>
      <c r="K134" s="84"/>
      <c r="L134" s="84"/>
      <c r="M134" s="85"/>
      <c r="P134" s="45"/>
      <c r="V134" s="46"/>
      <c r="W134" s="46"/>
      <c r="X134" s="46"/>
      <c r="Y134" s="46"/>
      <c r="Z134" s="46"/>
      <c r="AA134" s="46"/>
    </row>
    <row r="135" spans="1:16" ht="32.25" customHeight="1">
      <c r="A135" s="2" t="s">
        <v>1</v>
      </c>
      <c r="B135" s="54" t="s">
        <v>297</v>
      </c>
      <c r="C135" s="2" t="s">
        <v>2</v>
      </c>
      <c r="D135" s="2" t="s">
        <v>3</v>
      </c>
      <c r="E135" s="2" t="s">
        <v>4</v>
      </c>
      <c r="F135" s="2" t="s">
        <v>326</v>
      </c>
      <c r="G135" s="2" t="s">
        <v>6</v>
      </c>
      <c r="H135" s="2" t="s">
        <v>7</v>
      </c>
      <c r="I135" s="2" t="s">
        <v>8</v>
      </c>
      <c r="J135" s="2" t="s">
        <v>9</v>
      </c>
      <c r="K135" s="2" t="s">
        <v>10</v>
      </c>
      <c r="L135" s="2" t="s">
        <v>11</v>
      </c>
      <c r="M135" s="2" t="s">
        <v>298</v>
      </c>
      <c r="N135" s="37"/>
      <c r="O135"/>
      <c r="P135" s="33"/>
    </row>
    <row r="136" spans="1:14" s="16" customFormat="1" ht="40.5" customHeight="1">
      <c r="A136" s="3">
        <v>91</v>
      </c>
      <c r="B136" s="34">
        <f>SUM(K136/G136)</f>
        <v>37.93103448275862</v>
      </c>
      <c r="C136" s="20">
        <v>1</v>
      </c>
      <c r="D136" s="26" t="s">
        <v>337</v>
      </c>
      <c r="E136" s="47" t="s">
        <v>60</v>
      </c>
      <c r="F136" s="17" t="s">
        <v>61</v>
      </c>
      <c r="G136" s="4">
        <v>87</v>
      </c>
      <c r="H136" s="48">
        <v>75</v>
      </c>
      <c r="I136" s="6" t="s">
        <v>148</v>
      </c>
      <c r="J136" s="18">
        <v>44</v>
      </c>
      <c r="K136" s="7">
        <f>SUM(J136*H136)</f>
        <v>3300</v>
      </c>
      <c r="L136" s="28" t="s">
        <v>54</v>
      </c>
      <c r="M136" s="8" t="s">
        <v>73</v>
      </c>
      <c r="N136" s="38"/>
    </row>
    <row r="137" spans="1:14" s="16" customFormat="1" ht="40.5" customHeight="1">
      <c r="A137" s="3">
        <v>92</v>
      </c>
      <c r="B137" s="34">
        <f>SUM(K137/G137)</f>
        <v>17.32902033271719</v>
      </c>
      <c r="C137" s="20">
        <v>2</v>
      </c>
      <c r="D137" s="9"/>
      <c r="E137" s="47" t="s">
        <v>40</v>
      </c>
      <c r="F137" s="17" t="s">
        <v>41</v>
      </c>
      <c r="G137" s="4">
        <v>108.2</v>
      </c>
      <c r="H137" s="48">
        <v>75</v>
      </c>
      <c r="I137" s="6" t="s">
        <v>152</v>
      </c>
      <c r="J137" s="18">
        <v>25</v>
      </c>
      <c r="K137" s="7">
        <f>SUM(J137*H137)</f>
        <v>1875</v>
      </c>
      <c r="L137" s="28" t="s">
        <v>52</v>
      </c>
      <c r="M137" s="8" t="s">
        <v>30</v>
      </c>
      <c r="N137" s="38"/>
    </row>
    <row r="138" spans="1:27" s="44" customFormat="1" ht="21.75" customHeight="1">
      <c r="A138" s="63" t="s">
        <v>23</v>
      </c>
      <c r="B138" s="64"/>
      <c r="C138" s="64"/>
      <c r="D138" s="64"/>
      <c r="E138" s="65"/>
      <c r="F138" s="83" t="s">
        <v>350</v>
      </c>
      <c r="G138" s="84"/>
      <c r="H138" s="84"/>
      <c r="I138" s="84"/>
      <c r="J138" s="84"/>
      <c r="K138" s="84"/>
      <c r="L138" s="84"/>
      <c r="M138" s="85"/>
      <c r="P138" s="45"/>
      <c r="V138" s="46"/>
      <c r="W138" s="46"/>
      <c r="X138" s="46"/>
      <c r="Y138" s="46"/>
      <c r="Z138" s="46"/>
      <c r="AA138" s="46"/>
    </row>
    <row r="139" spans="1:16" ht="32.25" customHeight="1">
      <c r="A139" s="2" t="s">
        <v>1</v>
      </c>
      <c r="B139" s="54" t="s">
        <v>297</v>
      </c>
      <c r="C139" s="2" t="s">
        <v>2</v>
      </c>
      <c r="D139" s="2" t="s">
        <v>3</v>
      </c>
      <c r="E139" s="2" t="s">
        <v>4</v>
      </c>
      <c r="F139" s="2" t="s">
        <v>326</v>
      </c>
      <c r="G139" s="2" t="s">
        <v>6</v>
      </c>
      <c r="H139" s="2" t="s">
        <v>7</v>
      </c>
      <c r="I139" s="2" t="s">
        <v>8</v>
      </c>
      <c r="J139" s="2" t="s">
        <v>9</v>
      </c>
      <c r="K139" s="2" t="s">
        <v>10</v>
      </c>
      <c r="L139" s="2" t="s">
        <v>11</v>
      </c>
      <c r="M139" s="2" t="s">
        <v>298</v>
      </c>
      <c r="N139" s="37"/>
      <c r="O139"/>
      <c r="P139" s="33"/>
    </row>
    <row r="140" spans="1:14" s="16" customFormat="1" ht="40.5" customHeight="1">
      <c r="A140" s="3">
        <v>93</v>
      </c>
      <c r="B140" s="34">
        <f>SUM(K140/G140)</f>
        <v>50.380228136882124</v>
      </c>
      <c r="C140" s="20">
        <v>1</v>
      </c>
      <c r="D140" s="26" t="s">
        <v>45</v>
      </c>
      <c r="E140" s="47" t="s">
        <v>43</v>
      </c>
      <c r="F140" s="17" t="s">
        <v>44</v>
      </c>
      <c r="G140" s="4">
        <v>78.9</v>
      </c>
      <c r="H140" s="48">
        <v>75</v>
      </c>
      <c r="I140" s="6" t="s">
        <v>147</v>
      </c>
      <c r="J140" s="18">
        <v>53</v>
      </c>
      <c r="K140" s="7">
        <f>SUM(J140*H140)</f>
        <v>3975</v>
      </c>
      <c r="L140" s="28" t="s">
        <v>56</v>
      </c>
      <c r="M140" s="8" t="s">
        <v>35</v>
      </c>
      <c r="N140" s="38"/>
    </row>
    <row r="141" spans="1:14" s="16" customFormat="1" ht="40.5" customHeight="1">
      <c r="A141" s="3">
        <v>94</v>
      </c>
      <c r="B141" s="34">
        <f>SUM(K141/G141)</f>
        <v>42.07677165354331</v>
      </c>
      <c r="C141" s="20">
        <v>2</v>
      </c>
      <c r="D141" s="9"/>
      <c r="E141" s="47" t="s">
        <v>42</v>
      </c>
      <c r="F141" s="17" t="s">
        <v>57</v>
      </c>
      <c r="G141" s="4">
        <v>101.6</v>
      </c>
      <c r="H141" s="48">
        <v>75</v>
      </c>
      <c r="I141" s="6" t="s">
        <v>152</v>
      </c>
      <c r="J141" s="18">
        <v>57</v>
      </c>
      <c r="K141" s="7">
        <f>SUM(J141*H141)</f>
        <v>4275</v>
      </c>
      <c r="L141" s="28" t="s">
        <v>302</v>
      </c>
      <c r="M141" s="8" t="s">
        <v>30</v>
      </c>
      <c r="N141" s="38"/>
    </row>
    <row r="142" spans="1:14" s="16" customFormat="1" ht="40.5" customHeight="1">
      <c r="A142" s="3">
        <v>95</v>
      </c>
      <c r="B142" s="34">
        <f>SUM(K142/G142)</f>
        <v>34.52243958573072</v>
      </c>
      <c r="C142" s="20">
        <v>3</v>
      </c>
      <c r="D142" s="35" t="s">
        <v>351</v>
      </c>
      <c r="E142" s="47" t="s">
        <v>157</v>
      </c>
      <c r="F142" s="17" t="s">
        <v>158</v>
      </c>
      <c r="G142" s="4">
        <v>86.9</v>
      </c>
      <c r="H142" s="48">
        <v>75</v>
      </c>
      <c r="I142" s="6" t="s">
        <v>159</v>
      </c>
      <c r="J142" s="18">
        <v>40</v>
      </c>
      <c r="K142" s="7">
        <f>SUM(J142*H142)</f>
        <v>3000</v>
      </c>
      <c r="L142" s="28" t="s">
        <v>55</v>
      </c>
      <c r="M142" s="8" t="s">
        <v>160</v>
      </c>
      <c r="N142" s="38"/>
    </row>
    <row r="143" spans="1:27" s="44" customFormat="1" ht="21.75" customHeight="1">
      <c r="A143" s="63" t="s">
        <v>23</v>
      </c>
      <c r="B143" s="64"/>
      <c r="C143" s="64"/>
      <c r="D143" s="64"/>
      <c r="E143" s="65"/>
      <c r="F143" s="66" t="s">
        <v>353</v>
      </c>
      <c r="G143" s="67"/>
      <c r="H143" s="67"/>
      <c r="I143" s="67"/>
      <c r="J143" s="67"/>
      <c r="K143" s="67"/>
      <c r="L143" s="67"/>
      <c r="M143" s="68"/>
      <c r="P143" s="45"/>
      <c r="V143" s="46"/>
      <c r="W143" s="46"/>
      <c r="X143" s="46"/>
      <c r="Y143" s="46"/>
      <c r="Z143" s="46"/>
      <c r="AA143" s="46"/>
    </row>
    <row r="144" spans="1:16" ht="32.25" customHeight="1">
      <c r="A144" s="2" t="s">
        <v>1</v>
      </c>
      <c r="B144" s="54" t="s">
        <v>297</v>
      </c>
      <c r="C144" s="2" t="s">
        <v>2</v>
      </c>
      <c r="D144" s="2" t="s">
        <v>3</v>
      </c>
      <c r="E144" s="2" t="s">
        <v>4</v>
      </c>
      <c r="F144" s="2" t="s">
        <v>326</v>
      </c>
      <c r="G144" s="2" t="s">
        <v>6</v>
      </c>
      <c r="H144" s="2" t="s">
        <v>7</v>
      </c>
      <c r="I144" s="2" t="s">
        <v>8</v>
      </c>
      <c r="J144" s="2" t="s">
        <v>9</v>
      </c>
      <c r="K144" s="2" t="s">
        <v>10</v>
      </c>
      <c r="L144" s="2" t="s">
        <v>11</v>
      </c>
      <c r="M144" s="2" t="s">
        <v>298</v>
      </c>
      <c r="N144" s="37"/>
      <c r="O144"/>
      <c r="P144" s="33"/>
    </row>
    <row r="145" spans="1:14" s="16" customFormat="1" ht="40.5" customHeight="1">
      <c r="A145" s="3">
        <v>96</v>
      </c>
      <c r="B145" s="34">
        <f>SUM(K145/G145)</f>
        <v>29.438001784121322</v>
      </c>
      <c r="C145" s="20">
        <v>1</v>
      </c>
      <c r="D145" s="35" t="s">
        <v>348</v>
      </c>
      <c r="E145" s="47" t="s">
        <v>76</v>
      </c>
      <c r="F145" s="17" t="s">
        <v>77</v>
      </c>
      <c r="G145" s="4">
        <v>112.1</v>
      </c>
      <c r="H145" s="48">
        <v>75</v>
      </c>
      <c r="I145" s="6" t="s">
        <v>147</v>
      </c>
      <c r="J145" s="18">
        <v>44</v>
      </c>
      <c r="K145" s="7">
        <f>SUM(J145*H145)</f>
        <v>3300</v>
      </c>
      <c r="L145" s="28" t="s">
        <v>55</v>
      </c>
      <c r="M145" s="8" t="s">
        <v>35</v>
      </c>
      <c r="N145" s="38"/>
    </row>
    <row r="146" spans="1:14" s="16" customFormat="1" ht="40.5" customHeight="1">
      <c r="A146" s="3">
        <v>97</v>
      </c>
      <c r="B146" s="34">
        <f>SUM(K146/G146)</f>
        <v>25.324675324675326</v>
      </c>
      <c r="C146" s="20">
        <v>2</v>
      </c>
      <c r="D146" s="9"/>
      <c r="E146" s="47" t="s">
        <v>173</v>
      </c>
      <c r="F146" s="17" t="s">
        <v>154</v>
      </c>
      <c r="G146" s="4">
        <v>77</v>
      </c>
      <c r="H146" s="48">
        <v>75</v>
      </c>
      <c r="I146" s="6" t="s">
        <v>147</v>
      </c>
      <c r="J146" s="18">
        <v>26</v>
      </c>
      <c r="K146" s="7">
        <f>SUM(J146*H146)</f>
        <v>1950</v>
      </c>
      <c r="L146" s="28" t="s">
        <v>312</v>
      </c>
      <c r="M146" s="8" t="s">
        <v>156</v>
      </c>
      <c r="N146" s="38"/>
    </row>
    <row r="147" spans="1:14" s="16" customFormat="1" ht="40.5" customHeight="1">
      <c r="A147" s="3">
        <v>98</v>
      </c>
      <c r="B147" s="34">
        <f>SUM(K147/G147)</f>
        <v>18.400392541707557</v>
      </c>
      <c r="C147" s="20">
        <v>3</v>
      </c>
      <c r="D147" s="9"/>
      <c r="E147" s="47" t="s">
        <v>172</v>
      </c>
      <c r="F147" s="17" t="s">
        <v>153</v>
      </c>
      <c r="G147" s="4">
        <v>101.9</v>
      </c>
      <c r="H147" s="48">
        <v>75</v>
      </c>
      <c r="I147" s="6" t="s">
        <v>147</v>
      </c>
      <c r="J147" s="18">
        <v>25</v>
      </c>
      <c r="K147" s="7">
        <f>SUM(J147*H147)</f>
        <v>1875</v>
      </c>
      <c r="L147" s="28" t="s">
        <v>52</v>
      </c>
      <c r="M147" s="8" t="s">
        <v>35</v>
      </c>
      <c r="N147" s="38"/>
    </row>
    <row r="148" spans="1:27" s="44" customFormat="1" ht="21.75" customHeight="1">
      <c r="A148" s="63" t="s">
        <v>23</v>
      </c>
      <c r="B148" s="64"/>
      <c r="C148" s="64"/>
      <c r="D148" s="64"/>
      <c r="E148" s="65"/>
      <c r="F148" s="66" t="s">
        <v>354</v>
      </c>
      <c r="G148" s="67"/>
      <c r="H148" s="67"/>
      <c r="I148" s="67"/>
      <c r="J148" s="67"/>
      <c r="K148" s="67"/>
      <c r="L148" s="67"/>
      <c r="M148" s="68"/>
      <c r="P148" s="45"/>
      <c r="V148" s="46"/>
      <c r="W148" s="46"/>
      <c r="X148" s="46"/>
      <c r="Y148" s="46"/>
      <c r="Z148" s="46"/>
      <c r="AA148" s="46"/>
    </row>
    <row r="149" spans="1:16" ht="32.25" customHeight="1">
      <c r="A149" s="2" t="s">
        <v>1</v>
      </c>
      <c r="B149" s="54" t="s">
        <v>297</v>
      </c>
      <c r="C149" s="2" t="s">
        <v>2</v>
      </c>
      <c r="D149" s="2" t="s">
        <v>3</v>
      </c>
      <c r="E149" s="2" t="s">
        <v>4</v>
      </c>
      <c r="F149" s="2" t="s">
        <v>326</v>
      </c>
      <c r="G149" s="2" t="s">
        <v>6</v>
      </c>
      <c r="H149" s="2" t="s">
        <v>7</v>
      </c>
      <c r="I149" s="2" t="s">
        <v>8</v>
      </c>
      <c r="J149" s="2" t="s">
        <v>9</v>
      </c>
      <c r="K149" s="2" t="s">
        <v>10</v>
      </c>
      <c r="L149" s="2" t="s">
        <v>11</v>
      </c>
      <c r="M149" s="2" t="s">
        <v>298</v>
      </c>
      <c r="N149" s="37"/>
      <c r="O149"/>
      <c r="P149" s="33"/>
    </row>
    <row r="150" spans="1:14" s="16" customFormat="1" ht="40.5" customHeight="1">
      <c r="A150" s="3">
        <v>99</v>
      </c>
      <c r="B150" s="34">
        <f aca="true" t="shared" si="14" ref="B150:B155">SUM(K150/G150)</f>
        <v>70.09345794392523</v>
      </c>
      <c r="C150" s="20">
        <v>1</v>
      </c>
      <c r="D150" s="26" t="s">
        <v>346</v>
      </c>
      <c r="E150" s="47" t="s">
        <v>167</v>
      </c>
      <c r="F150" s="17" t="s">
        <v>168</v>
      </c>
      <c r="G150" s="4">
        <v>96.3</v>
      </c>
      <c r="H150" s="48">
        <v>75</v>
      </c>
      <c r="I150" s="6" t="s">
        <v>170</v>
      </c>
      <c r="J150" s="18">
        <v>90</v>
      </c>
      <c r="K150" s="7">
        <f aca="true" t="shared" si="15" ref="K150:K155">SUM(J150*H150)</f>
        <v>6750</v>
      </c>
      <c r="L150" s="28" t="s">
        <v>53</v>
      </c>
      <c r="M150" s="8" t="s">
        <v>169</v>
      </c>
      <c r="N150" s="38"/>
    </row>
    <row r="151" spans="1:14" s="16" customFormat="1" ht="40.5" customHeight="1">
      <c r="A151" s="3">
        <v>100</v>
      </c>
      <c r="B151" s="34">
        <f t="shared" si="14"/>
        <v>69.50431034482759</v>
      </c>
      <c r="C151" s="20">
        <v>2</v>
      </c>
      <c r="D151" s="26" t="s">
        <v>47</v>
      </c>
      <c r="E151" s="47" t="s">
        <v>46</v>
      </c>
      <c r="F151" s="17" t="s">
        <v>376</v>
      </c>
      <c r="G151" s="4">
        <v>92.8</v>
      </c>
      <c r="H151" s="48">
        <v>75</v>
      </c>
      <c r="I151" s="6" t="s">
        <v>28</v>
      </c>
      <c r="J151" s="60">
        <v>86</v>
      </c>
      <c r="K151" s="7">
        <f t="shared" si="15"/>
        <v>6450</v>
      </c>
      <c r="L151" s="28" t="s">
        <v>369</v>
      </c>
      <c r="M151" s="8" t="s">
        <v>35</v>
      </c>
      <c r="N151" s="38"/>
    </row>
    <row r="152" spans="1:14" s="16" customFormat="1" ht="40.5" customHeight="1">
      <c r="A152" s="3">
        <v>101</v>
      </c>
      <c r="B152" s="34">
        <f t="shared" si="14"/>
        <v>56.56424581005587</v>
      </c>
      <c r="C152" s="20">
        <v>3</v>
      </c>
      <c r="D152" s="26" t="s">
        <v>339</v>
      </c>
      <c r="E152" s="47" t="s">
        <v>171</v>
      </c>
      <c r="F152" s="17" t="s">
        <v>87</v>
      </c>
      <c r="G152" s="4">
        <v>71.6</v>
      </c>
      <c r="H152" s="48">
        <v>75</v>
      </c>
      <c r="I152" s="6" t="s">
        <v>147</v>
      </c>
      <c r="J152" s="18">
        <v>54</v>
      </c>
      <c r="K152" s="7">
        <f t="shared" si="15"/>
        <v>4050</v>
      </c>
      <c r="L152" s="28" t="s">
        <v>342</v>
      </c>
      <c r="M152" s="8" t="s">
        <v>35</v>
      </c>
      <c r="N152" s="38"/>
    </row>
    <row r="153" spans="1:14" s="16" customFormat="1" ht="40.5" customHeight="1">
      <c r="A153" s="3">
        <v>102</v>
      </c>
      <c r="B153" s="34">
        <f t="shared" si="14"/>
        <v>37.896592244418336</v>
      </c>
      <c r="C153" s="20">
        <v>4</v>
      </c>
      <c r="D153" s="26" t="s">
        <v>89</v>
      </c>
      <c r="E153" s="47" t="s">
        <v>71</v>
      </c>
      <c r="F153" s="17" t="s">
        <v>72</v>
      </c>
      <c r="G153" s="4">
        <v>85.1</v>
      </c>
      <c r="H153" s="48">
        <v>75</v>
      </c>
      <c r="I153" s="6" t="s">
        <v>165</v>
      </c>
      <c r="J153" s="18">
        <v>43</v>
      </c>
      <c r="K153" s="7">
        <f t="shared" si="15"/>
        <v>3225</v>
      </c>
      <c r="L153" s="28" t="s">
        <v>54</v>
      </c>
      <c r="M153" s="8" t="s">
        <v>34</v>
      </c>
      <c r="N153" s="38"/>
    </row>
    <row r="154" spans="1:14" s="16" customFormat="1" ht="40.5" customHeight="1">
      <c r="A154" s="3">
        <v>103</v>
      </c>
      <c r="B154" s="34">
        <f t="shared" si="14"/>
        <v>37.80864197530864</v>
      </c>
      <c r="C154" s="20">
        <v>5</v>
      </c>
      <c r="D154" s="9"/>
      <c r="E154" s="47" t="s">
        <v>161</v>
      </c>
      <c r="F154" s="17" t="s">
        <v>162</v>
      </c>
      <c r="G154" s="4">
        <v>97.2</v>
      </c>
      <c r="H154" s="48">
        <v>75</v>
      </c>
      <c r="I154" s="6" t="s">
        <v>163</v>
      </c>
      <c r="J154" s="18">
        <v>49</v>
      </c>
      <c r="K154" s="7">
        <f t="shared" si="15"/>
        <v>3675</v>
      </c>
      <c r="L154" s="28" t="s">
        <v>54</v>
      </c>
      <c r="M154" s="8" t="s">
        <v>164</v>
      </c>
      <c r="N154" s="38"/>
    </row>
    <row r="155" spans="1:14" s="16" customFormat="1" ht="40.5" customHeight="1">
      <c r="A155" s="3">
        <v>104</v>
      </c>
      <c r="B155" s="34">
        <f t="shared" si="14"/>
        <v>31.214848143982</v>
      </c>
      <c r="C155" s="20">
        <v>6</v>
      </c>
      <c r="D155" s="9"/>
      <c r="E155" s="47" t="s">
        <v>139</v>
      </c>
      <c r="F155" s="17" t="s">
        <v>140</v>
      </c>
      <c r="G155" s="4">
        <v>88.9</v>
      </c>
      <c r="H155" s="48">
        <v>75</v>
      </c>
      <c r="I155" s="6" t="s">
        <v>141</v>
      </c>
      <c r="J155" s="18">
        <v>37</v>
      </c>
      <c r="K155" s="7">
        <f t="shared" si="15"/>
        <v>2775</v>
      </c>
      <c r="L155" s="28" t="s">
        <v>55</v>
      </c>
      <c r="M155" s="8" t="s">
        <v>142</v>
      </c>
      <c r="N155" s="38"/>
    </row>
    <row r="156" spans="1:27" s="44" customFormat="1" ht="21.75" customHeight="1">
      <c r="A156" s="63" t="s">
        <v>23</v>
      </c>
      <c r="B156" s="64"/>
      <c r="C156" s="64"/>
      <c r="D156" s="64"/>
      <c r="E156" s="65"/>
      <c r="F156" s="83" t="s">
        <v>355</v>
      </c>
      <c r="G156" s="84"/>
      <c r="H156" s="84"/>
      <c r="I156" s="84"/>
      <c r="J156" s="84"/>
      <c r="K156" s="84"/>
      <c r="L156" s="84"/>
      <c r="M156" s="85"/>
      <c r="P156" s="45"/>
      <c r="V156" s="46"/>
      <c r="W156" s="46"/>
      <c r="X156" s="46"/>
      <c r="Y156" s="46"/>
      <c r="Z156" s="46"/>
      <c r="AA156" s="46"/>
    </row>
    <row r="157" spans="1:16" ht="32.25" customHeight="1">
      <c r="A157" s="2" t="s">
        <v>1</v>
      </c>
      <c r="B157" s="54" t="s">
        <v>297</v>
      </c>
      <c r="C157" s="2" t="s">
        <v>2</v>
      </c>
      <c r="D157" s="2" t="s">
        <v>3</v>
      </c>
      <c r="E157" s="2" t="s">
        <v>4</v>
      </c>
      <c r="F157" s="2" t="s">
        <v>326</v>
      </c>
      <c r="G157" s="2" t="s">
        <v>6</v>
      </c>
      <c r="H157" s="2" t="s">
        <v>7</v>
      </c>
      <c r="I157" s="2" t="s">
        <v>8</v>
      </c>
      <c r="J157" s="2" t="s">
        <v>9</v>
      </c>
      <c r="K157" s="2" t="s">
        <v>10</v>
      </c>
      <c r="L157" s="2" t="s">
        <v>11</v>
      </c>
      <c r="M157" s="2" t="s">
        <v>298</v>
      </c>
      <c r="N157" s="37"/>
      <c r="O157"/>
      <c r="P157" s="33"/>
    </row>
    <row r="158" spans="1:14" s="16" customFormat="1" ht="40.5" customHeight="1">
      <c r="A158" s="3">
        <v>105</v>
      </c>
      <c r="B158" s="34">
        <f>SUM(K158/G158)</f>
        <v>36.470588235294116</v>
      </c>
      <c r="C158" s="20">
        <v>1</v>
      </c>
      <c r="D158" s="26" t="s">
        <v>59</v>
      </c>
      <c r="E158" s="47" t="s">
        <v>12</v>
      </c>
      <c r="F158" s="17" t="s">
        <v>24</v>
      </c>
      <c r="G158" s="4">
        <v>85</v>
      </c>
      <c r="H158" s="5">
        <v>100</v>
      </c>
      <c r="I158" s="6" t="s">
        <v>150</v>
      </c>
      <c r="J158" s="18">
        <v>31</v>
      </c>
      <c r="K158" s="7">
        <f>SUM(J158*H158)</f>
        <v>3100</v>
      </c>
      <c r="L158" s="28" t="s">
        <v>56</v>
      </c>
      <c r="M158" s="8" t="s">
        <v>20</v>
      </c>
      <c r="N158" s="38"/>
    </row>
    <row r="159" spans="1:14" s="16" customFormat="1" ht="40.5" customHeight="1">
      <c r="A159" s="3">
        <v>106</v>
      </c>
      <c r="B159" s="34">
        <f>SUM(K159/G159)</f>
        <v>32.563025210084035</v>
      </c>
      <c r="C159" s="20">
        <v>2</v>
      </c>
      <c r="D159" s="26" t="s">
        <v>352</v>
      </c>
      <c r="E159" s="47" t="s">
        <v>143</v>
      </c>
      <c r="F159" s="17" t="s">
        <v>144</v>
      </c>
      <c r="G159" s="4">
        <v>95.2</v>
      </c>
      <c r="H159" s="5">
        <v>100</v>
      </c>
      <c r="I159" s="6" t="s">
        <v>116</v>
      </c>
      <c r="J159" s="18">
        <v>31</v>
      </c>
      <c r="K159" s="7">
        <f>SUM(J159*H159)</f>
        <v>3100</v>
      </c>
      <c r="L159" s="28" t="s">
        <v>54</v>
      </c>
      <c r="M159" s="8" t="s">
        <v>117</v>
      </c>
      <c r="N159" s="38"/>
    </row>
    <row r="160" spans="1:14" s="16" customFormat="1" ht="40.5" customHeight="1">
      <c r="A160" s="3">
        <v>107</v>
      </c>
      <c r="B160" s="34">
        <f>SUM(K160/G160)</f>
        <v>22.637795275590552</v>
      </c>
      <c r="C160" s="20">
        <v>3</v>
      </c>
      <c r="D160" s="9"/>
      <c r="E160" s="47" t="s">
        <v>42</v>
      </c>
      <c r="F160" s="17" t="s">
        <v>57</v>
      </c>
      <c r="G160" s="4">
        <v>101.6</v>
      </c>
      <c r="H160" s="5">
        <v>100</v>
      </c>
      <c r="I160" s="6" t="s">
        <v>152</v>
      </c>
      <c r="J160" s="18">
        <v>23</v>
      </c>
      <c r="K160" s="7">
        <f>SUM(J160*H160)</f>
        <v>2300</v>
      </c>
      <c r="L160" s="28" t="s">
        <v>312</v>
      </c>
      <c r="M160" s="8" t="s">
        <v>30</v>
      </c>
      <c r="N160" s="38"/>
    </row>
    <row r="161" spans="1:14" s="16" customFormat="1" ht="40.5" customHeight="1">
      <c r="A161" s="3">
        <v>108</v>
      </c>
      <c r="B161" s="34">
        <f>SUM(K161/G161)</f>
        <v>16.260162601626014</v>
      </c>
      <c r="C161" s="20">
        <v>4</v>
      </c>
      <c r="D161" s="35" t="s">
        <v>343</v>
      </c>
      <c r="E161" s="47" t="s">
        <v>37</v>
      </c>
      <c r="F161" s="17" t="s">
        <v>38</v>
      </c>
      <c r="G161" s="4">
        <v>110.7</v>
      </c>
      <c r="H161" s="5">
        <v>100</v>
      </c>
      <c r="I161" s="6" t="s">
        <v>147</v>
      </c>
      <c r="J161" s="18">
        <v>18</v>
      </c>
      <c r="K161" s="7">
        <f>SUM(J161*H161)</f>
        <v>1800</v>
      </c>
      <c r="L161" s="28" t="s">
        <v>52</v>
      </c>
      <c r="M161" s="8" t="s">
        <v>39</v>
      </c>
      <c r="N161" s="38"/>
    </row>
    <row r="162" spans="1:27" s="44" customFormat="1" ht="21.75" customHeight="1">
      <c r="A162" s="63" t="s">
        <v>23</v>
      </c>
      <c r="B162" s="64"/>
      <c r="C162" s="64"/>
      <c r="D162" s="64"/>
      <c r="E162" s="65"/>
      <c r="F162" s="83" t="s">
        <v>358</v>
      </c>
      <c r="G162" s="84"/>
      <c r="H162" s="84"/>
      <c r="I162" s="84"/>
      <c r="J162" s="84"/>
      <c r="K162" s="84"/>
      <c r="L162" s="84"/>
      <c r="M162" s="85"/>
      <c r="P162" s="45"/>
      <c r="V162" s="46"/>
      <c r="W162" s="46"/>
      <c r="X162" s="46"/>
      <c r="Y162" s="46"/>
      <c r="Z162" s="46"/>
      <c r="AA162" s="46"/>
    </row>
    <row r="163" spans="1:16" ht="32.25" customHeight="1">
      <c r="A163" s="2" t="s">
        <v>1</v>
      </c>
      <c r="B163" s="54" t="s">
        <v>297</v>
      </c>
      <c r="C163" s="2" t="s">
        <v>2</v>
      </c>
      <c r="D163" s="2" t="s">
        <v>3</v>
      </c>
      <c r="E163" s="2" t="s">
        <v>4</v>
      </c>
      <c r="F163" s="2" t="s">
        <v>326</v>
      </c>
      <c r="G163" s="2" t="s">
        <v>6</v>
      </c>
      <c r="H163" s="2" t="s">
        <v>7</v>
      </c>
      <c r="I163" s="2" t="s">
        <v>8</v>
      </c>
      <c r="J163" s="2" t="s">
        <v>9</v>
      </c>
      <c r="K163" s="2" t="s">
        <v>10</v>
      </c>
      <c r="L163" s="2" t="s">
        <v>11</v>
      </c>
      <c r="M163" s="2" t="s">
        <v>298</v>
      </c>
      <c r="N163" s="37"/>
      <c r="O163"/>
      <c r="P163" s="33"/>
    </row>
    <row r="164" spans="1:14" s="16" customFormat="1" ht="40.5" customHeight="1">
      <c r="A164" s="3">
        <v>109</v>
      </c>
      <c r="B164" s="34">
        <f>SUM(K164/G164)</f>
        <v>0</v>
      </c>
      <c r="C164" s="56" t="s">
        <v>356</v>
      </c>
      <c r="D164" s="9"/>
      <c r="E164" s="47" t="s">
        <v>40</v>
      </c>
      <c r="F164" s="17" t="s">
        <v>41</v>
      </c>
      <c r="G164" s="4">
        <v>108.2</v>
      </c>
      <c r="H164" s="5">
        <v>100</v>
      </c>
      <c r="I164" s="6" t="s">
        <v>29</v>
      </c>
      <c r="J164" s="18"/>
      <c r="K164" s="7">
        <f>SUM(J164*H164)</f>
        <v>0</v>
      </c>
      <c r="L164" s="28" t="s">
        <v>52</v>
      </c>
      <c r="M164" s="8" t="s">
        <v>30</v>
      </c>
      <c r="N164" s="38"/>
    </row>
    <row r="165" spans="1:27" s="44" customFormat="1" ht="21.75" customHeight="1">
      <c r="A165" s="63" t="s">
        <v>23</v>
      </c>
      <c r="B165" s="64"/>
      <c r="C165" s="64"/>
      <c r="D165" s="64"/>
      <c r="E165" s="65"/>
      <c r="F165" s="66" t="s">
        <v>359</v>
      </c>
      <c r="G165" s="67"/>
      <c r="H165" s="67"/>
      <c r="I165" s="67"/>
      <c r="J165" s="67"/>
      <c r="K165" s="67"/>
      <c r="L165" s="67"/>
      <c r="M165" s="68"/>
      <c r="P165" s="45"/>
      <c r="V165" s="46"/>
      <c r="W165" s="46"/>
      <c r="X165" s="46"/>
      <c r="Y165" s="46"/>
      <c r="Z165" s="46"/>
      <c r="AA165" s="46"/>
    </row>
    <row r="166" spans="1:16" ht="32.25" customHeight="1">
      <c r="A166" s="2" t="s">
        <v>1</v>
      </c>
      <c r="B166" s="54" t="s">
        <v>297</v>
      </c>
      <c r="C166" s="2" t="s">
        <v>2</v>
      </c>
      <c r="D166" s="2" t="s">
        <v>3</v>
      </c>
      <c r="E166" s="2" t="s">
        <v>4</v>
      </c>
      <c r="F166" s="2" t="s">
        <v>5</v>
      </c>
      <c r="G166" s="2" t="s">
        <v>6</v>
      </c>
      <c r="H166" s="2" t="s">
        <v>7</v>
      </c>
      <c r="I166" s="2" t="s">
        <v>8</v>
      </c>
      <c r="J166" s="2" t="s">
        <v>9</v>
      </c>
      <c r="K166" s="2" t="s">
        <v>10</v>
      </c>
      <c r="L166" s="2" t="s">
        <v>11</v>
      </c>
      <c r="M166" s="2" t="s">
        <v>298</v>
      </c>
      <c r="N166" s="37"/>
      <c r="O166"/>
      <c r="P166" s="33"/>
    </row>
    <row r="167" spans="1:14" s="16" customFormat="1" ht="40.5" customHeight="1">
      <c r="A167" s="3">
        <v>110</v>
      </c>
      <c r="B167" s="34">
        <f>SUM(K167/G167)</f>
        <v>34.96503496503497</v>
      </c>
      <c r="C167" s="20">
        <v>1</v>
      </c>
      <c r="D167" s="9"/>
      <c r="E167" s="47" t="s">
        <v>68</v>
      </c>
      <c r="F167" s="17" t="s">
        <v>69</v>
      </c>
      <c r="G167" s="4">
        <v>114.4</v>
      </c>
      <c r="H167" s="5">
        <v>100</v>
      </c>
      <c r="I167" s="6" t="s">
        <v>155</v>
      </c>
      <c r="J167" s="18">
        <v>40</v>
      </c>
      <c r="K167" s="7">
        <f>SUM(J167*H167)</f>
        <v>4000</v>
      </c>
      <c r="L167" s="28" t="s">
        <v>54</v>
      </c>
      <c r="M167" s="8" t="s">
        <v>30</v>
      </c>
      <c r="N167" s="38"/>
    </row>
    <row r="168" spans="1:14" s="16" customFormat="1" ht="40.5" customHeight="1">
      <c r="A168" s="3">
        <v>111</v>
      </c>
      <c r="B168" s="34">
        <f>SUM(K168/G168)</f>
        <v>18.645731108930324</v>
      </c>
      <c r="C168" s="20">
        <v>2</v>
      </c>
      <c r="D168" s="9"/>
      <c r="E168" s="47" t="s">
        <v>172</v>
      </c>
      <c r="F168" s="17" t="s">
        <v>153</v>
      </c>
      <c r="G168" s="4">
        <v>101.9</v>
      </c>
      <c r="H168" s="5">
        <v>100</v>
      </c>
      <c r="I168" s="6" t="s">
        <v>147</v>
      </c>
      <c r="J168" s="18">
        <v>19</v>
      </c>
      <c r="K168" s="7">
        <f>SUM(J168*H168)</f>
        <v>1900</v>
      </c>
      <c r="L168" s="28" t="s">
        <v>312</v>
      </c>
      <c r="M168" s="8" t="s">
        <v>35</v>
      </c>
      <c r="N168" s="38"/>
    </row>
    <row r="169" spans="1:14" s="16" customFormat="1" ht="40.5" customHeight="1">
      <c r="A169" s="3">
        <v>112</v>
      </c>
      <c r="B169" s="34">
        <f>SUM(K169/G169)</f>
        <v>14.285714285714286</v>
      </c>
      <c r="C169" s="20">
        <v>3</v>
      </c>
      <c r="D169" s="9"/>
      <c r="E169" s="47" t="s">
        <v>173</v>
      </c>
      <c r="F169" s="17" t="s">
        <v>154</v>
      </c>
      <c r="G169" s="4">
        <v>77</v>
      </c>
      <c r="H169" s="5">
        <v>100</v>
      </c>
      <c r="I169" s="6" t="s">
        <v>147</v>
      </c>
      <c r="J169" s="18">
        <v>11</v>
      </c>
      <c r="K169" s="7">
        <f>SUM(J169*H169)</f>
        <v>1100</v>
      </c>
      <c r="L169" s="28" t="s">
        <v>52</v>
      </c>
      <c r="M169" s="8" t="s">
        <v>156</v>
      </c>
      <c r="N169" s="38"/>
    </row>
    <row r="170" spans="1:27" s="44" customFormat="1" ht="21.75" customHeight="1">
      <c r="A170" s="63" t="s">
        <v>23</v>
      </c>
      <c r="B170" s="64"/>
      <c r="C170" s="64"/>
      <c r="D170" s="64"/>
      <c r="E170" s="65"/>
      <c r="F170" s="66" t="s">
        <v>360</v>
      </c>
      <c r="G170" s="67"/>
      <c r="H170" s="67"/>
      <c r="I170" s="67"/>
      <c r="J170" s="67"/>
      <c r="K170" s="67"/>
      <c r="L170" s="67"/>
      <c r="M170" s="68"/>
      <c r="P170" s="45"/>
      <c r="V170" s="46"/>
      <c r="W170" s="46"/>
      <c r="X170" s="46"/>
      <c r="Y170" s="46"/>
      <c r="Z170" s="46"/>
      <c r="AA170" s="46"/>
    </row>
    <row r="171" spans="1:16" ht="32.25" customHeight="1">
      <c r="A171" s="2" t="s">
        <v>1</v>
      </c>
      <c r="B171" s="54" t="s">
        <v>297</v>
      </c>
      <c r="C171" s="2" t="s">
        <v>2</v>
      </c>
      <c r="D171" s="2" t="s">
        <v>3</v>
      </c>
      <c r="E171" s="2" t="s">
        <v>4</v>
      </c>
      <c r="F171" s="2" t="s">
        <v>326</v>
      </c>
      <c r="G171" s="2" t="s">
        <v>6</v>
      </c>
      <c r="H171" s="2" t="s">
        <v>7</v>
      </c>
      <c r="I171" s="2" t="s">
        <v>8</v>
      </c>
      <c r="J171" s="2" t="s">
        <v>9</v>
      </c>
      <c r="K171" s="2" t="s">
        <v>10</v>
      </c>
      <c r="L171" s="2" t="s">
        <v>11</v>
      </c>
      <c r="M171" s="2" t="s">
        <v>298</v>
      </c>
      <c r="N171" s="37"/>
      <c r="O171"/>
      <c r="P171" s="33"/>
    </row>
    <row r="172" spans="1:14" s="16" customFormat="1" ht="40.5" customHeight="1">
      <c r="A172" s="3">
        <v>113</v>
      </c>
      <c r="B172" s="34">
        <f>SUM(K172/G172)</f>
        <v>53.87931034482759</v>
      </c>
      <c r="C172" s="20">
        <v>1</v>
      </c>
      <c r="D172" s="26" t="s">
        <v>47</v>
      </c>
      <c r="E172" s="47" t="s">
        <v>46</v>
      </c>
      <c r="F172" s="17" t="s">
        <v>90</v>
      </c>
      <c r="G172" s="4">
        <v>92.8</v>
      </c>
      <c r="H172" s="5">
        <v>100</v>
      </c>
      <c r="I172" s="6" t="s">
        <v>147</v>
      </c>
      <c r="J172" s="60">
        <v>50</v>
      </c>
      <c r="K172" s="7">
        <f>SUM(J172*H172)</f>
        <v>5000</v>
      </c>
      <c r="L172" s="61" t="s">
        <v>370</v>
      </c>
      <c r="M172" s="8" t="s">
        <v>35</v>
      </c>
      <c r="N172" s="38"/>
    </row>
    <row r="173" spans="1:14" s="16" customFormat="1" ht="40.5" customHeight="1">
      <c r="A173" s="3">
        <v>114</v>
      </c>
      <c r="B173" s="34">
        <f>SUM(K173/G173)</f>
        <v>24.676850763807288</v>
      </c>
      <c r="C173" s="20">
        <v>2</v>
      </c>
      <c r="D173" s="26" t="s">
        <v>89</v>
      </c>
      <c r="E173" s="47" t="s">
        <v>71</v>
      </c>
      <c r="F173" s="17" t="s">
        <v>72</v>
      </c>
      <c r="G173" s="4">
        <v>85.1</v>
      </c>
      <c r="H173" s="5">
        <v>100</v>
      </c>
      <c r="I173" s="6" t="s">
        <v>165</v>
      </c>
      <c r="J173" s="18">
        <v>21</v>
      </c>
      <c r="K173" s="7">
        <f>SUM(J173*H173)</f>
        <v>2100</v>
      </c>
      <c r="L173" s="28" t="s">
        <v>55</v>
      </c>
      <c r="M173" s="8" t="s">
        <v>34</v>
      </c>
      <c r="N173" s="38"/>
    </row>
    <row r="174" spans="1:14" s="16" customFormat="1" ht="40.5" customHeight="1">
      <c r="A174" s="3">
        <v>115</v>
      </c>
      <c r="B174" s="34">
        <f>SUM(K174/G174)</f>
        <v>19.36108422071636</v>
      </c>
      <c r="C174" s="20">
        <v>3</v>
      </c>
      <c r="D174" s="35" t="s">
        <v>70</v>
      </c>
      <c r="E174" s="47" t="s">
        <v>62</v>
      </c>
      <c r="F174" s="17" t="s">
        <v>63</v>
      </c>
      <c r="G174" s="4">
        <v>103.3</v>
      </c>
      <c r="H174" s="5">
        <v>100</v>
      </c>
      <c r="I174" s="6" t="s">
        <v>147</v>
      </c>
      <c r="J174" s="18">
        <v>20</v>
      </c>
      <c r="K174" s="7">
        <f>SUM(J174*H174)</f>
        <v>2000</v>
      </c>
      <c r="L174" s="28" t="s">
        <v>312</v>
      </c>
      <c r="M174" s="8" t="s">
        <v>64</v>
      </c>
      <c r="N174" s="38"/>
    </row>
    <row r="175" spans="1:27" s="44" customFormat="1" ht="21.75" customHeight="1">
      <c r="A175" s="63" t="s">
        <v>23</v>
      </c>
      <c r="B175" s="64"/>
      <c r="C175" s="64"/>
      <c r="D175" s="64"/>
      <c r="E175" s="65"/>
      <c r="F175" s="66" t="s">
        <v>361</v>
      </c>
      <c r="G175" s="67"/>
      <c r="H175" s="67"/>
      <c r="I175" s="67"/>
      <c r="J175" s="67"/>
      <c r="K175" s="67"/>
      <c r="L175" s="67"/>
      <c r="M175" s="68"/>
      <c r="P175" s="45"/>
      <c r="V175" s="46"/>
      <c r="W175" s="46"/>
      <c r="X175" s="46"/>
      <c r="Y175" s="46"/>
      <c r="Z175" s="46"/>
      <c r="AA175" s="46"/>
    </row>
    <row r="176" spans="1:16" ht="32.25" customHeight="1">
      <c r="A176" s="2" t="s">
        <v>1</v>
      </c>
      <c r="B176" s="54" t="s">
        <v>297</v>
      </c>
      <c r="C176" s="2" t="s">
        <v>2</v>
      </c>
      <c r="D176" s="2" t="s">
        <v>3</v>
      </c>
      <c r="E176" s="2" t="s">
        <v>4</v>
      </c>
      <c r="F176" s="2" t="s">
        <v>326</v>
      </c>
      <c r="G176" s="2" t="s">
        <v>6</v>
      </c>
      <c r="H176" s="2" t="s">
        <v>7</v>
      </c>
      <c r="I176" s="2" t="s">
        <v>8</v>
      </c>
      <c r="J176" s="2" t="s">
        <v>9</v>
      </c>
      <c r="K176" s="2" t="s">
        <v>10</v>
      </c>
      <c r="L176" s="2" t="s">
        <v>11</v>
      </c>
      <c r="M176" s="2" t="s">
        <v>298</v>
      </c>
      <c r="N176" s="37"/>
      <c r="O176"/>
      <c r="P176" s="33"/>
    </row>
    <row r="177" spans="1:14" s="16" customFormat="1" ht="40.5" customHeight="1">
      <c r="A177" s="3">
        <v>116</v>
      </c>
      <c r="B177" s="34">
        <f>SUM(K177/G177)</f>
        <v>23.3739837398374</v>
      </c>
      <c r="C177" s="20">
        <v>1</v>
      </c>
      <c r="D177" s="26" t="s">
        <v>357</v>
      </c>
      <c r="E177" s="47" t="s">
        <v>65</v>
      </c>
      <c r="F177" s="17" t="s">
        <v>66</v>
      </c>
      <c r="G177" s="4">
        <v>123</v>
      </c>
      <c r="H177" s="5">
        <v>125</v>
      </c>
      <c r="I177" s="6" t="s">
        <v>148</v>
      </c>
      <c r="J177" s="18">
        <v>23</v>
      </c>
      <c r="K177" s="7">
        <f>SUM(J177*H177)</f>
        <v>2875</v>
      </c>
      <c r="L177" s="28" t="s">
        <v>54</v>
      </c>
      <c r="M177" s="8" t="s">
        <v>67</v>
      </c>
      <c r="N177" s="38"/>
    </row>
    <row r="178" spans="1:14" s="16" customFormat="1" ht="40.5" customHeight="1">
      <c r="A178" s="3">
        <v>117</v>
      </c>
      <c r="B178" s="34">
        <f>SUM(K178/G178)</f>
        <v>16.34958382877527</v>
      </c>
      <c r="C178" s="20">
        <v>2</v>
      </c>
      <c r="D178" s="59" t="s">
        <v>316</v>
      </c>
      <c r="E178" s="47" t="s">
        <v>145</v>
      </c>
      <c r="F178" s="17" t="s">
        <v>146</v>
      </c>
      <c r="G178" s="4">
        <v>84.1</v>
      </c>
      <c r="H178" s="5">
        <v>125</v>
      </c>
      <c r="I178" s="6" t="s">
        <v>149</v>
      </c>
      <c r="J178" s="58">
        <v>11</v>
      </c>
      <c r="K178" s="7">
        <f>SUM(J178*H178)</f>
        <v>1375</v>
      </c>
      <c r="L178" s="28" t="s">
        <v>368</v>
      </c>
      <c r="M178" s="8" t="s">
        <v>151</v>
      </c>
      <c r="N178" s="38"/>
    </row>
    <row r="179" spans="1:14" s="16" customFormat="1" ht="40.5" customHeight="1">
      <c r="A179" s="3">
        <v>118</v>
      </c>
      <c r="B179" s="34">
        <f>SUM(K179/G179)</f>
        <v>14.52081316553727</v>
      </c>
      <c r="C179" s="20">
        <v>3</v>
      </c>
      <c r="D179" s="35" t="s">
        <v>70</v>
      </c>
      <c r="E179" s="47" t="s">
        <v>62</v>
      </c>
      <c r="F179" s="17" t="s">
        <v>63</v>
      </c>
      <c r="G179" s="4">
        <v>103.3</v>
      </c>
      <c r="H179" s="5">
        <v>125</v>
      </c>
      <c r="I179" s="6" t="s">
        <v>147</v>
      </c>
      <c r="J179" s="18">
        <v>12</v>
      </c>
      <c r="K179" s="7">
        <f>SUM(J179*H179)</f>
        <v>1500</v>
      </c>
      <c r="L179" s="28" t="s">
        <v>312</v>
      </c>
      <c r="M179" s="8" t="s">
        <v>64</v>
      </c>
      <c r="N179" s="38"/>
    </row>
    <row r="180" spans="1:14" s="16" customFormat="1" ht="40.5" customHeight="1">
      <c r="A180" s="3">
        <v>119</v>
      </c>
      <c r="B180" s="34">
        <f>SUM(K180/G180)</f>
        <v>0</v>
      </c>
      <c r="C180" s="56" t="s">
        <v>356</v>
      </c>
      <c r="D180" s="26" t="s">
        <v>104</v>
      </c>
      <c r="E180" s="47" t="s">
        <v>102</v>
      </c>
      <c r="F180" s="17" t="s">
        <v>103</v>
      </c>
      <c r="G180" s="4">
        <v>129.8</v>
      </c>
      <c r="H180" s="5">
        <v>125</v>
      </c>
      <c r="I180" s="6" t="s">
        <v>137</v>
      </c>
      <c r="J180" s="18"/>
      <c r="K180" s="7">
        <f>SUM(J180*H180)</f>
        <v>0</v>
      </c>
      <c r="L180" s="28" t="s">
        <v>52</v>
      </c>
      <c r="M180" s="8" t="s">
        <v>101</v>
      </c>
      <c r="N180" s="38"/>
    </row>
    <row r="181" spans="1:27" s="22" customFormat="1" ht="30" customHeight="1">
      <c r="A181" s="71" t="s">
        <v>296</v>
      </c>
      <c r="B181" s="72"/>
      <c r="C181" s="72"/>
      <c r="D181" s="72"/>
      <c r="E181" s="73"/>
      <c r="F181" s="74" t="s">
        <v>362</v>
      </c>
      <c r="G181" s="75"/>
      <c r="H181" s="75"/>
      <c r="I181" s="75"/>
      <c r="J181" s="75"/>
      <c r="K181" s="75"/>
      <c r="L181" s="75"/>
      <c r="M181" s="76"/>
      <c r="V181" s="27"/>
      <c r="W181" s="27"/>
      <c r="X181" s="27"/>
      <c r="Y181" s="27"/>
      <c r="Z181" s="27"/>
      <c r="AA181" s="27"/>
    </row>
    <row r="182" spans="1:16" ht="32.25" customHeight="1">
      <c r="A182" s="2" t="s">
        <v>1</v>
      </c>
      <c r="B182" s="54" t="s">
        <v>297</v>
      </c>
      <c r="C182" s="2" t="s">
        <v>2</v>
      </c>
      <c r="D182" s="2" t="s">
        <v>3</v>
      </c>
      <c r="E182" s="2" t="s">
        <v>4</v>
      </c>
      <c r="F182" s="2" t="s">
        <v>326</v>
      </c>
      <c r="G182" s="2" t="s">
        <v>6</v>
      </c>
      <c r="H182" s="2" t="s">
        <v>7</v>
      </c>
      <c r="I182" s="2" t="s">
        <v>8</v>
      </c>
      <c r="J182" s="2" t="s">
        <v>9</v>
      </c>
      <c r="K182" s="2" t="s">
        <v>10</v>
      </c>
      <c r="L182" s="2" t="s">
        <v>11</v>
      </c>
      <c r="M182" s="2" t="s">
        <v>298</v>
      </c>
      <c r="N182" s="37"/>
      <c r="O182"/>
      <c r="P182" s="33"/>
    </row>
    <row r="183" spans="1:14" s="16" customFormat="1" ht="40.5" customHeight="1">
      <c r="A183" s="3">
        <v>120</v>
      </c>
      <c r="B183" s="34">
        <f aca="true" t="shared" si="16" ref="B183:B188">SUM(K183/G183)</f>
        <v>72.22650231124807</v>
      </c>
      <c r="C183" s="20">
        <v>1</v>
      </c>
      <c r="D183" s="26" t="s">
        <v>104</v>
      </c>
      <c r="E183" s="47" t="s">
        <v>102</v>
      </c>
      <c r="F183" s="17" t="s">
        <v>103</v>
      </c>
      <c r="G183" s="4">
        <v>129.8</v>
      </c>
      <c r="H183" s="32">
        <v>125</v>
      </c>
      <c r="I183" s="6" t="s">
        <v>137</v>
      </c>
      <c r="J183" s="31">
        <v>75</v>
      </c>
      <c r="K183" s="7">
        <f aca="true" t="shared" si="17" ref="K183:K188">SUM(J183*H183)</f>
        <v>9375</v>
      </c>
      <c r="L183" s="61" t="s">
        <v>372</v>
      </c>
      <c r="M183" s="8" t="s">
        <v>101</v>
      </c>
      <c r="N183" s="38"/>
    </row>
    <row r="184" spans="1:14" s="16" customFormat="1" ht="40.5" customHeight="1">
      <c r="A184" s="3">
        <v>121</v>
      </c>
      <c r="B184" s="34">
        <f t="shared" si="16"/>
        <v>51.20798319327731</v>
      </c>
      <c r="C184" s="20">
        <v>2</v>
      </c>
      <c r="D184" s="26" t="s">
        <v>352</v>
      </c>
      <c r="E184" s="47" t="s">
        <v>143</v>
      </c>
      <c r="F184" s="17" t="s">
        <v>144</v>
      </c>
      <c r="G184" s="4">
        <v>95.2</v>
      </c>
      <c r="H184" s="32">
        <v>125</v>
      </c>
      <c r="I184" s="6" t="s">
        <v>116</v>
      </c>
      <c r="J184" s="18">
        <v>39</v>
      </c>
      <c r="K184" s="7">
        <f t="shared" si="17"/>
        <v>4875</v>
      </c>
      <c r="L184" s="28" t="s">
        <v>342</v>
      </c>
      <c r="M184" s="8" t="s">
        <v>117</v>
      </c>
      <c r="N184" s="38"/>
    </row>
    <row r="185" spans="1:14" s="16" customFormat="1" ht="40.5" customHeight="1">
      <c r="A185" s="3">
        <v>122</v>
      </c>
      <c r="B185" s="34">
        <f t="shared" si="16"/>
        <v>48.85057471264368</v>
      </c>
      <c r="C185" s="20">
        <v>3</v>
      </c>
      <c r="D185" s="26" t="s">
        <v>337</v>
      </c>
      <c r="E185" s="47" t="s">
        <v>60</v>
      </c>
      <c r="F185" s="17" t="s">
        <v>91</v>
      </c>
      <c r="G185" s="4">
        <v>87</v>
      </c>
      <c r="H185" s="32">
        <v>125</v>
      </c>
      <c r="I185" s="6" t="s">
        <v>148</v>
      </c>
      <c r="J185" s="18">
        <v>34</v>
      </c>
      <c r="K185" s="7">
        <f t="shared" si="17"/>
        <v>4250</v>
      </c>
      <c r="L185" s="28" t="s">
        <v>56</v>
      </c>
      <c r="M185" s="8" t="s">
        <v>73</v>
      </c>
      <c r="N185" s="38"/>
    </row>
    <row r="186" spans="1:14" s="16" customFormat="1" ht="40.5" customHeight="1">
      <c r="A186" s="3">
        <v>123</v>
      </c>
      <c r="B186" s="34">
        <f t="shared" si="16"/>
        <v>46.125461254612546</v>
      </c>
      <c r="C186" s="20">
        <v>4</v>
      </c>
      <c r="D186" s="26" t="s">
        <v>95</v>
      </c>
      <c r="E186" s="47" t="s">
        <v>93</v>
      </c>
      <c r="F186" s="17" t="s">
        <v>94</v>
      </c>
      <c r="G186" s="4">
        <v>135.5</v>
      </c>
      <c r="H186" s="32">
        <v>125</v>
      </c>
      <c r="I186" s="6" t="s">
        <v>166</v>
      </c>
      <c r="J186" s="18">
        <v>50</v>
      </c>
      <c r="K186" s="7">
        <f t="shared" si="17"/>
        <v>6250</v>
      </c>
      <c r="L186" s="28" t="s">
        <v>56</v>
      </c>
      <c r="M186" s="8" t="s">
        <v>97</v>
      </c>
      <c r="N186" s="38"/>
    </row>
    <row r="187" spans="1:14" s="16" customFormat="1" ht="40.5" customHeight="1">
      <c r="A187" s="3">
        <v>124</v>
      </c>
      <c r="B187" s="34">
        <f t="shared" si="16"/>
        <v>38.65979381443299</v>
      </c>
      <c r="C187" s="20">
        <v>5</v>
      </c>
      <c r="D187" s="26" t="s">
        <v>100</v>
      </c>
      <c r="E187" s="47" t="s">
        <v>98</v>
      </c>
      <c r="F187" s="17" t="s">
        <v>99</v>
      </c>
      <c r="G187" s="4">
        <v>106.7</v>
      </c>
      <c r="H187" s="32">
        <v>125</v>
      </c>
      <c r="I187" s="6" t="s">
        <v>138</v>
      </c>
      <c r="J187" s="18">
        <v>33</v>
      </c>
      <c r="K187" s="7">
        <f t="shared" si="17"/>
        <v>4125</v>
      </c>
      <c r="L187" s="28" t="s">
        <v>52</v>
      </c>
      <c r="M187" s="8" t="s">
        <v>101</v>
      </c>
      <c r="N187" s="38"/>
    </row>
    <row r="188" spans="1:14" s="16" customFormat="1" ht="40.5" customHeight="1">
      <c r="A188" s="3">
        <v>125</v>
      </c>
      <c r="B188" s="34">
        <f t="shared" si="16"/>
        <v>30.933633295838018</v>
      </c>
      <c r="C188" s="20">
        <v>6</v>
      </c>
      <c r="D188" s="9"/>
      <c r="E188" s="47" t="s">
        <v>139</v>
      </c>
      <c r="F188" s="17" t="s">
        <v>140</v>
      </c>
      <c r="G188" s="4">
        <v>88.9</v>
      </c>
      <c r="H188" s="32">
        <v>125</v>
      </c>
      <c r="I188" s="6" t="s">
        <v>141</v>
      </c>
      <c r="J188" s="18">
        <v>22</v>
      </c>
      <c r="K188" s="7">
        <f t="shared" si="17"/>
        <v>2750</v>
      </c>
      <c r="L188" s="28" t="s">
        <v>52</v>
      </c>
      <c r="M188" s="8" t="s">
        <v>142</v>
      </c>
      <c r="N188" s="38"/>
    </row>
    <row r="189" spans="1:27" s="22" customFormat="1" ht="30" customHeight="1">
      <c r="A189" s="71" t="s">
        <v>296</v>
      </c>
      <c r="B189" s="72"/>
      <c r="C189" s="72"/>
      <c r="D189" s="72"/>
      <c r="E189" s="73"/>
      <c r="F189" s="74" t="s">
        <v>363</v>
      </c>
      <c r="G189" s="75"/>
      <c r="H189" s="75"/>
      <c r="I189" s="75"/>
      <c r="J189" s="75"/>
      <c r="K189" s="75"/>
      <c r="L189" s="75"/>
      <c r="M189" s="76"/>
      <c r="V189" s="27"/>
      <c r="W189" s="27"/>
      <c r="X189" s="27"/>
      <c r="Y189" s="27"/>
      <c r="Z189" s="27"/>
      <c r="AA189" s="27"/>
    </row>
    <row r="190" spans="1:16" ht="32.25" customHeight="1">
      <c r="A190" s="2" t="s">
        <v>1</v>
      </c>
      <c r="B190" s="54" t="s">
        <v>297</v>
      </c>
      <c r="C190" s="2" t="s">
        <v>2</v>
      </c>
      <c r="D190" s="2" t="s">
        <v>3</v>
      </c>
      <c r="E190" s="2" t="s">
        <v>4</v>
      </c>
      <c r="F190" s="2" t="s">
        <v>326</v>
      </c>
      <c r="G190" s="2" t="s">
        <v>6</v>
      </c>
      <c r="H190" s="2" t="s">
        <v>7</v>
      </c>
      <c r="I190" s="2" t="s">
        <v>8</v>
      </c>
      <c r="J190" s="2" t="s">
        <v>9</v>
      </c>
      <c r="K190" s="2" t="s">
        <v>10</v>
      </c>
      <c r="L190" s="2" t="s">
        <v>11</v>
      </c>
      <c r="M190" s="2" t="s">
        <v>298</v>
      </c>
      <c r="N190" s="37"/>
      <c r="O190"/>
      <c r="P190" s="33"/>
    </row>
    <row r="191" spans="1:14" s="16" customFormat="1" ht="40.5" customHeight="1">
      <c r="A191" s="3">
        <v>126</v>
      </c>
      <c r="B191" s="34">
        <f>SUM(K191/G191)</f>
        <v>63.5593220338983</v>
      </c>
      <c r="C191" s="20">
        <v>1</v>
      </c>
      <c r="D191" s="26" t="s">
        <v>104</v>
      </c>
      <c r="E191" s="47" t="s">
        <v>102</v>
      </c>
      <c r="F191" s="17" t="s">
        <v>103</v>
      </c>
      <c r="G191" s="4">
        <v>129.8</v>
      </c>
      <c r="H191" s="32">
        <v>150</v>
      </c>
      <c r="I191" s="6" t="s">
        <v>137</v>
      </c>
      <c r="J191" s="31">
        <v>55</v>
      </c>
      <c r="K191" s="7">
        <f>SUM(J191*H191)</f>
        <v>8250</v>
      </c>
      <c r="L191" s="61" t="s">
        <v>371</v>
      </c>
      <c r="M191" s="8" t="s">
        <v>101</v>
      </c>
      <c r="N191" s="38"/>
    </row>
    <row r="192" spans="1:14" s="16" customFormat="1" ht="40.5" customHeight="1">
      <c r="A192" s="3">
        <v>127</v>
      </c>
      <c r="B192" s="34">
        <f>SUM(K192/G192)</f>
        <v>47.601476014760145</v>
      </c>
      <c r="C192" s="20">
        <v>2</v>
      </c>
      <c r="D192" s="26" t="s">
        <v>95</v>
      </c>
      <c r="E192" s="47" t="s">
        <v>93</v>
      </c>
      <c r="F192" s="17" t="s">
        <v>94</v>
      </c>
      <c r="G192" s="4">
        <v>135.5</v>
      </c>
      <c r="H192" s="32">
        <v>150</v>
      </c>
      <c r="I192" s="6" t="s">
        <v>96</v>
      </c>
      <c r="J192" s="18">
        <v>43</v>
      </c>
      <c r="K192" s="7">
        <f>SUM(J192*H192)</f>
        <v>6450</v>
      </c>
      <c r="L192" s="28" t="s">
        <v>56</v>
      </c>
      <c r="M192" s="8" t="s">
        <v>97</v>
      </c>
      <c r="N192" s="38"/>
    </row>
    <row r="193" spans="1:14" s="16" customFormat="1" ht="40.5" customHeight="1">
      <c r="A193" s="3">
        <v>128</v>
      </c>
      <c r="B193" s="34">
        <f>SUM(K193/G193)</f>
        <v>40.76850984067479</v>
      </c>
      <c r="C193" s="20">
        <v>3</v>
      </c>
      <c r="D193" s="26" t="s">
        <v>100</v>
      </c>
      <c r="E193" s="47" t="s">
        <v>98</v>
      </c>
      <c r="F193" s="17" t="s">
        <v>99</v>
      </c>
      <c r="G193" s="4">
        <v>106.7</v>
      </c>
      <c r="H193" s="32">
        <v>150</v>
      </c>
      <c r="I193" s="6" t="s">
        <v>138</v>
      </c>
      <c r="J193" s="18">
        <v>29</v>
      </c>
      <c r="K193" s="7">
        <f>SUM(J193*H193)</f>
        <v>4350</v>
      </c>
      <c r="L193" s="28" t="s">
        <v>56</v>
      </c>
      <c r="M193" s="8" t="s">
        <v>101</v>
      </c>
      <c r="N193" s="38"/>
    </row>
    <row r="194" spans="1:14" s="16" customFormat="1" ht="40.5" customHeight="1">
      <c r="A194" s="3">
        <v>129</v>
      </c>
      <c r="B194" s="34">
        <f>SUM(K194/G194)</f>
        <v>39.390756302521005</v>
      </c>
      <c r="C194" s="20">
        <v>4</v>
      </c>
      <c r="D194" s="26" t="s">
        <v>352</v>
      </c>
      <c r="E194" s="47" t="s">
        <v>143</v>
      </c>
      <c r="F194" s="17" t="s">
        <v>144</v>
      </c>
      <c r="G194" s="4">
        <v>95.2</v>
      </c>
      <c r="H194" s="32">
        <v>150</v>
      </c>
      <c r="I194" s="6" t="s">
        <v>116</v>
      </c>
      <c r="J194" s="18">
        <v>25</v>
      </c>
      <c r="K194" s="7">
        <f>SUM(J194*H194)</f>
        <v>3750</v>
      </c>
      <c r="L194" s="28" t="s">
        <v>52</v>
      </c>
      <c r="M194" s="8" t="s">
        <v>117</v>
      </c>
      <c r="N194" s="38"/>
    </row>
    <row r="195" spans="1:14" s="16" customFormat="1" ht="40.5" customHeight="1">
      <c r="A195" s="3">
        <v>130</v>
      </c>
      <c r="B195" s="34">
        <f>SUM(K195/G195)</f>
        <v>29.04162633107454</v>
      </c>
      <c r="C195" s="20">
        <v>5</v>
      </c>
      <c r="D195" s="35" t="s">
        <v>70</v>
      </c>
      <c r="E195" s="47" t="s">
        <v>62</v>
      </c>
      <c r="F195" s="17" t="s">
        <v>63</v>
      </c>
      <c r="G195" s="4">
        <v>103.3</v>
      </c>
      <c r="H195" s="32">
        <v>150</v>
      </c>
      <c r="I195" s="6" t="s">
        <v>28</v>
      </c>
      <c r="J195" s="18">
        <v>20</v>
      </c>
      <c r="K195" s="7">
        <f>SUM(J195*H195)</f>
        <v>3000</v>
      </c>
      <c r="L195" s="28" t="s">
        <v>52</v>
      </c>
      <c r="M195" s="8" t="s">
        <v>64</v>
      </c>
      <c r="N195" s="38"/>
    </row>
    <row r="196" spans="1:14" s="21" customFormat="1" ht="28.5" customHeight="1">
      <c r="A196" s="69" t="s">
        <v>364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39"/>
    </row>
    <row r="197" spans="1:27" s="22" customFormat="1" ht="30" customHeight="1">
      <c r="A197" s="71" t="s">
        <v>296</v>
      </c>
      <c r="B197" s="72"/>
      <c r="C197" s="72"/>
      <c r="D197" s="72"/>
      <c r="E197" s="73"/>
      <c r="F197" s="74"/>
      <c r="G197" s="75"/>
      <c r="H197" s="75"/>
      <c r="I197" s="75"/>
      <c r="J197" s="75"/>
      <c r="K197" s="75"/>
      <c r="L197" s="75"/>
      <c r="M197" s="76"/>
      <c r="V197" s="27"/>
      <c r="W197" s="27"/>
      <c r="X197" s="27"/>
      <c r="Y197" s="27"/>
      <c r="Z197" s="27"/>
      <c r="AA197" s="27"/>
    </row>
    <row r="198" spans="1:16" ht="32.25" customHeight="1">
      <c r="A198" s="2" t="s">
        <v>1</v>
      </c>
      <c r="B198" s="54" t="s">
        <v>297</v>
      </c>
      <c r="C198" s="2" t="s">
        <v>2</v>
      </c>
      <c r="D198" s="2" t="s">
        <v>3</v>
      </c>
      <c r="E198" s="2" t="s">
        <v>4</v>
      </c>
      <c r="F198" s="2" t="s">
        <v>326</v>
      </c>
      <c r="G198" s="2" t="s">
        <v>6</v>
      </c>
      <c r="H198" s="2" t="s">
        <v>7</v>
      </c>
      <c r="I198" s="2" t="s">
        <v>8</v>
      </c>
      <c r="J198" s="2" t="s">
        <v>9</v>
      </c>
      <c r="K198" s="2" t="s">
        <v>10</v>
      </c>
      <c r="L198" s="2" t="s">
        <v>11</v>
      </c>
      <c r="M198" s="2" t="s">
        <v>298</v>
      </c>
      <c r="N198" s="37"/>
      <c r="O198"/>
      <c r="P198" s="33"/>
    </row>
    <row r="199" spans="1:14" s="16" customFormat="1" ht="40.5" customHeight="1">
      <c r="A199" s="3">
        <v>131</v>
      </c>
      <c r="B199" s="34">
        <f>SUM(K199/G199)</f>
        <v>39.029535864978904</v>
      </c>
      <c r="C199" s="20"/>
      <c r="D199" s="59" t="s">
        <v>316</v>
      </c>
      <c r="E199" s="47" t="s">
        <v>133</v>
      </c>
      <c r="F199" s="17" t="s">
        <v>134</v>
      </c>
      <c r="G199" s="4">
        <v>71.1</v>
      </c>
      <c r="H199" s="32">
        <v>75</v>
      </c>
      <c r="I199" s="6" t="s">
        <v>147</v>
      </c>
      <c r="J199" s="58">
        <v>37</v>
      </c>
      <c r="K199" s="7">
        <f>SUM(J199*H199)</f>
        <v>2775</v>
      </c>
      <c r="L199" s="62" t="s">
        <v>373</v>
      </c>
      <c r="M199" s="8" t="s">
        <v>35</v>
      </c>
      <c r="N199" s="38"/>
    </row>
    <row r="200" spans="1:14" s="16" customFormat="1" ht="40.5" customHeight="1">
      <c r="A200" s="3">
        <v>132</v>
      </c>
      <c r="B200" s="34">
        <f>SUM(K200/G200)</f>
        <v>23.715415019762844</v>
      </c>
      <c r="C200" s="20"/>
      <c r="D200" s="59" t="s">
        <v>316</v>
      </c>
      <c r="E200" s="47" t="s">
        <v>226</v>
      </c>
      <c r="F200" s="17" t="s">
        <v>227</v>
      </c>
      <c r="G200" s="4">
        <v>75.9</v>
      </c>
      <c r="H200" s="32">
        <v>100</v>
      </c>
      <c r="I200" s="6" t="s">
        <v>147</v>
      </c>
      <c r="J200" s="58">
        <v>18</v>
      </c>
      <c r="K200" s="7">
        <f>SUM(J200*H200)</f>
        <v>1800</v>
      </c>
      <c r="L200" s="62" t="s">
        <v>373</v>
      </c>
      <c r="M200" s="8" t="s">
        <v>35</v>
      </c>
      <c r="N200" s="38"/>
    </row>
    <row r="201" spans="1:14" s="21" customFormat="1" ht="28.5" customHeight="1">
      <c r="A201" s="69" t="s">
        <v>295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39"/>
    </row>
    <row r="202" spans="1:27" s="22" customFormat="1" ht="30" customHeight="1">
      <c r="A202" s="71" t="s">
        <v>296</v>
      </c>
      <c r="B202" s="72"/>
      <c r="C202" s="72"/>
      <c r="D202" s="72"/>
      <c r="E202" s="73"/>
      <c r="F202" s="74" t="s">
        <v>299</v>
      </c>
      <c r="G202" s="75"/>
      <c r="H202" s="75"/>
      <c r="I202" s="75"/>
      <c r="J202" s="75"/>
      <c r="K202" s="75"/>
      <c r="L202" s="75"/>
      <c r="M202" s="76"/>
      <c r="V202" s="27"/>
      <c r="W202" s="27"/>
      <c r="X202" s="27"/>
      <c r="Y202" s="27"/>
      <c r="Z202" s="27"/>
      <c r="AA202" s="27"/>
    </row>
    <row r="203" spans="1:16" s="16" customFormat="1" ht="40.5" customHeight="1">
      <c r="A203" s="3">
        <v>133</v>
      </c>
      <c r="B203" s="34">
        <f>SUM(K203/G203)</f>
        <v>36.59476117103235</v>
      </c>
      <c r="C203" s="20"/>
      <c r="D203" s="26" t="s">
        <v>104</v>
      </c>
      <c r="E203" s="47" t="s">
        <v>102</v>
      </c>
      <c r="F203" s="17" t="s">
        <v>103</v>
      </c>
      <c r="G203" s="4">
        <v>129.8</v>
      </c>
      <c r="H203" s="32">
        <v>250</v>
      </c>
      <c r="I203" s="6" t="s">
        <v>137</v>
      </c>
      <c r="J203" s="31">
        <v>19</v>
      </c>
      <c r="K203" s="7">
        <f>SUM(J203*H203)</f>
        <v>4750</v>
      </c>
      <c r="L203" s="57" t="s">
        <v>367</v>
      </c>
      <c r="M203" s="8" t="s">
        <v>101</v>
      </c>
      <c r="N203" s="38"/>
      <c r="P203" s="33"/>
    </row>
    <row r="204" spans="1:14" s="16" customFormat="1" ht="40.5" customHeight="1">
      <c r="A204" s="3">
        <v>134</v>
      </c>
      <c r="B204" s="34">
        <f>SUM(K204/G204)</f>
        <v>25.830258302583026</v>
      </c>
      <c r="C204" s="20"/>
      <c r="D204" s="26" t="s">
        <v>95</v>
      </c>
      <c r="E204" s="47" t="s">
        <v>93</v>
      </c>
      <c r="F204" s="17" t="s">
        <v>94</v>
      </c>
      <c r="G204" s="4">
        <v>135.5</v>
      </c>
      <c r="H204" s="32">
        <v>250</v>
      </c>
      <c r="I204" s="6" t="s">
        <v>96</v>
      </c>
      <c r="J204" s="31">
        <v>14</v>
      </c>
      <c r="K204" s="7">
        <f>SUM(J204*H204)</f>
        <v>3500</v>
      </c>
      <c r="L204" s="57" t="s">
        <v>367</v>
      </c>
      <c r="M204" s="8" t="s">
        <v>97</v>
      </c>
      <c r="N204" s="38"/>
    </row>
    <row r="205" spans="1:16" ht="27" customHeight="1">
      <c r="A205" s="92" t="s">
        <v>13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4"/>
      <c r="L205" s="29"/>
      <c r="M205" s="23"/>
      <c r="N205" s="37"/>
      <c r="O205" s="19"/>
      <c r="P205" s="40"/>
    </row>
    <row r="206" spans="1:16" ht="36" customHeight="1">
      <c r="A206" s="95" t="s">
        <v>49</v>
      </c>
      <c r="B206" s="96"/>
      <c r="C206" s="96"/>
      <c r="D206" s="97"/>
      <c r="E206" s="24" t="s">
        <v>47</v>
      </c>
      <c r="F206" s="98" t="s">
        <v>35</v>
      </c>
      <c r="G206" s="99"/>
      <c r="H206" s="95" t="s">
        <v>14</v>
      </c>
      <c r="I206" s="100"/>
      <c r="J206" s="95" t="s">
        <v>50</v>
      </c>
      <c r="K206" s="97"/>
      <c r="L206" s="42"/>
      <c r="M206" s="43"/>
      <c r="N206" s="37"/>
      <c r="O206" s="19"/>
      <c r="P206" s="40"/>
    </row>
    <row r="207" spans="1:16" ht="35.25" customHeight="1">
      <c r="A207" s="95" t="s">
        <v>48</v>
      </c>
      <c r="B207" s="96"/>
      <c r="C207" s="96"/>
      <c r="D207" s="97"/>
      <c r="E207" s="24" t="s">
        <v>17</v>
      </c>
      <c r="F207" s="98" t="s">
        <v>25</v>
      </c>
      <c r="G207" s="99"/>
      <c r="H207" s="95" t="s">
        <v>18</v>
      </c>
      <c r="I207" s="100"/>
      <c r="J207" s="95" t="s">
        <v>15</v>
      </c>
      <c r="K207" s="97"/>
      <c r="L207" s="42"/>
      <c r="M207" s="43"/>
      <c r="N207" s="37"/>
      <c r="O207" s="19"/>
      <c r="P207" s="40"/>
    </row>
    <row r="208" spans="1:16" ht="35.25" customHeight="1">
      <c r="A208" s="95" t="s">
        <v>16</v>
      </c>
      <c r="B208" s="96"/>
      <c r="C208" s="96"/>
      <c r="D208" s="97"/>
      <c r="E208" s="24" t="s">
        <v>19</v>
      </c>
      <c r="F208" s="98" t="s">
        <v>20</v>
      </c>
      <c r="G208" s="99"/>
      <c r="H208" s="95" t="s">
        <v>18</v>
      </c>
      <c r="I208" s="100"/>
      <c r="J208" s="95" t="s">
        <v>21</v>
      </c>
      <c r="K208" s="97"/>
      <c r="L208" s="30"/>
      <c r="M208" s="25"/>
      <c r="N208" s="37"/>
      <c r="O208" s="19"/>
      <c r="P208" s="40"/>
    </row>
    <row r="209" spans="1:16" ht="35.25" customHeight="1">
      <c r="A209" s="95" t="s">
        <v>16</v>
      </c>
      <c r="B209" s="96"/>
      <c r="C209" s="96"/>
      <c r="D209" s="97"/>
      <c r="E209" s="24" t="s">
        <v>51</v>
      </c>
      <c r="F209" s="98" t="s">
        <v>33</v>
      </c>
      <c r="G209" s="99"/>
      <c r="H209" s="95" t="s">
        <v>14</v>
      </c>
      <c r="I209" s="100"/>
      <c r="J209" s="95" t="s">
        <v>21</v>
      </c>
      <c r="K209" s="97"/>
      <c r="L209" s="30"/>
      <c r="M209" s="25"/>
      <c r="N209" s="37"/>
      <c r="O209" s="19"/>
      <c r="P209" s="40"/>
    </row>
    <row r="210" spans="1:16" ht="35.25" customHeight="1">
      <c r="A210" s="95" t="s">
        <v>22</v>
      </c>
      <c r="B210" s="96"/>
      <c r="C210" s="96"/>
      <c r="D210" s="97"/>
      <c r="E210" s="24" t="s">
        <v>365</v>
      </c>
      <c r="F210" s="98" t="s">
        <v>80</v>
      </c>
      <c r="G210" s="99"/>
      <c r="H210" s="95" t="s">
        <v>14</v>
      </c>
      <c r="I210" s="100"/>
      <c r="J210" s="95" t="s">
        <v>366</v>
      </c>
      <c r="K210" s="97"/>
      <c r="L210" s="30"/>
      <c r="M210" s="25"/>
      <c r="N210" s="37"/>
      <c r="O210" s="19"/>
      <c r="P210" s="40"/>
    </row>
    <row r="211" spans="1:16" ht="35.25" customHeight="1">
      <c r="A211" s="95" t="s">
        <v>22</v>
      </c>
      <c r="B211" s="96"/>
      <c r="C211" s="96"/>
      <c r="D211" s="97"/>
      <c r="E211" s="24" t="s">
        <v>19</v>
      </c>
      <c r="F211" s="98" t="s">
        <v>20</v>
      </c>
      <c r="G211" s="99"/>
      <c r="H211" s="95" t="s">
        <v>18</v>
      </c>
      <c r="I211" s="100"/>
      <c r="J211" s="95" t="s">
        <v>21</v>
      </c>
      <c r="K211" s="97"/>
      <c r="L211" s="30"/>
      <c r="M211" s="25"/>
      <c r="N211" s="37"/>
      <c r="O211" s="19"/>
      <c r="P211" s="40"/>
    </row>
    <row r="212" spans="1:16" ht="35.25" customHeight="1">
      <c r="A212" s="95" t="s">
        <v>22</v>
      </c>
      <c r="B212" s="96"/>
      <c r="C212" s="96"/>
      <c r="D212" s="97"/>
      <c r="E212" s="24" t="s">
        <v>374</v>
      </c>
      <c r="F212" s="98" t="s">
        <v>375</v>
      </c>
      <c r="G212" s="99"/>
      <c r="H212" s="95" t="s">
        <v>14</v>
      </c>
      <c r="I212" s="100"/>
      <c r="J212" s="95" t="s">
        <v>366</v>
      </c>
      <c r="K212" s="97"/>
      <c r="L212" s="30"/>
      <c r="M212" s="25"/>
      <c r="N212" s="37"/>
      <c r="O212" s="19"/>
      <c r="P212" s="40"/>
    </row>
    <row r="213" spans="1:16" ht="35.25" customHeight="1">
      <c r="A213" s="95" t="s">
        <v>26</v>
      </c>
      <c r="B213" s="96"/>
      <c r="C213" s="96"/>
      <c r="D213" s="97"/>
      <c r="E213" s="24" t="s">
        <v>17</v>
      </c>
      <c r="F213" s="98" t="s">
        <v>25</v>
      </c>
      <c r="G213" s="99"/>
      <c r="H213" s="95" t="s">
        <v>18</v>
      </c>
      <c r="I213" s="100"/>
      <c r="J213" s="95" t="s">
        <v>15</v>
      </c>
      <c r="K213" s="97"/>
      <c r="L213" s="30"/>
      <c r="M213" s="25"/>
      <c r="N213" s="37"/>
      <c r="O213" s="19"/>
      <c r="P213" s="40"/>
    </row>
    <row r="215" spans="2:14" ht="20.25">
      <c r="B215" s="19"/>
      <c r="C215"/>
      <c r="D215"/>
      <c r="F215" s="10"/>
      <c r="G215" s="10"/>
      <c r="H215" s="13"/>
      <c r="I215" s="14"/>
      <c r="J215" s="15"/>
      <c r="K215" s="10"/>
      <c r="M215" s="11"/>
      <c r="N215" s="10"/>
    </row>
    <row r="216" spans="2:14" ht="20.25">
      <c r="B216" s="19"/>
      <c r="C216"/>
      <c r="D216"/>
      <c r="F216" s="10"/>
      <c r="G216" s="10"/>
      <c r="H216" s="13"/>
      <c r="I216" s="14"/>
      <c r="J216" s="15"/>
      <c r="K216" s="10"/>
      <c r="M216" s="11"/>
      <c r="N216" s="10"/>
    </row>
  </sheetData>
  <sheetProtection/>
  <mergeCells count="104">
    <mergeCell ref="F181:M181"/>
    <mergeCell ref="F62:M62"/>
    <mergeCell ref="F29:M29"/>
    <mergeCell ref="F72:M72"/>
    <mergeCell ref="A16:E16"/>
    <mergeCell ref="F16:M16"/>
    <mergeCell ref="A43:E43"/>
    <mergeCell ref="F43:M43"/>
    <mergeCell ref="A48:E48"/>
    <mergeCell ref="F48:M48"/>
    <mergeCell ref="A213:D213"/>
    <mergeCell ref="F213:G213"/>
    <mergeCell ref="H213:I213"/>
    <mergeCell ref="J213:K213"/>
    <mergeCell ref="A211:D211"/>
    <mergeCell ref="F211:G211"/>
    <mergeCell ref="H211:I211"/>
    <mergeCell ref="J211:K211"/>
    <mergeCell ref="A212:D212"/>
    <mergeCell ref="F212:G212"/>
    <mergeCell ref="H212:I212"/>
    <mergeCell ref="J212:K212"/>
    <mergeCell ref="A209:D209"/>
    <mergeCell ref="F209:G209"/>
    <mergeCell ref="H209:I209"/>
    <mergeCell ref="J209:K209"/>
    <mergeCell ref="A210:D210"/>
    <mergeCell ref="F210:G210"/>
    <mergeCell ref="H210:I210"/>
    <mergeCell ref="J210:K210"/>
    <mergeCell ref="A207:D207"/>
    <mergeCell ref="F207:G207"/>
    <mergeCell ref="H207:I207"/>
    <mergeCell ref="J207:K207"/>
    <mergeCell ref="A208:D208"/>
    <mergeCell ref="F208:G208"/>
    <mergeCell ref="H208:I208"/>
    <mergeCell ref="J208:K208"/>
    <mergeCell ref="A206:D206"/>
    <mergeCell ref="F206:G206"/>
    <mergeCell ref="H206:I206"/>
    <mergeCell ref="J206:K206"/>
    <mergeCell ref="A51:E51"/>
    <mergeCell ref="F51:M51"/>
    <mergeCell ref="A105:E105"/>
    <mergeCell ref="F105:M105"/>
    <mergeCell ref="A72:E72"/>
    <mergeCell ref="F189:M189"/>
    <mergeCell ref="A162:E162"/>
    <mergeCell ref="F162:M162"/>
    <mergeCell ref="F134:M134"/>
    <mergeCell ref="A116:E116"/>
    <mergeCell ref="A181:E181"/>
    <mergeCell ref="A205:K205"/>
    <mergeCell ref="A156:E156"/>
    <mergeCell ref="F156:M156"/>
    <mergeCell ref="A138:E138"/>
    <mergeCell ref="F138:M138"/>
    <mergeCell ref="A125:E125"/>
    <mergeCell ref="F125:M125"/>
    <mergeCell ref="A99:E99"/>
    <mergeCell ref="F116:M116"/>
    <mergeCell ref="A62:E62"/>
    <mergeCell ref="A1:M1"/>
    <mergeCell ref="A2:M2"/>
    <mergeCell ref="A3:M3"/>
    <mergeCell ref="A29:E29"/>
    <mergeCell ref="A84:E84"/>
    <mergeCell ref="A197:E197"/>
    <mergeCell ref="F197:M197"/>
    <mergeCell ref="A170:E170"/>
    <mergeCell ref="F170:M170"/>
    <mergeCell ref="A189:E189"/>
    <mergeCell ref="F10:M10"/>
    <mergeCell ref="A10:E10"/>
    <mergeCell ref="A143:E143"/>
    <mergeCell ref="A175:E175"/>
    <mergeCell ref="F175:M175"/>
    <mergeCell ref="A56:E56"/>
    <mergeCell ref="F56:M56"/>
    <mergeCell ref="A19:E19"/>
    <mergeCell ref="F19:M19"/>
    <mergeCell ref="F99:M99"/>
    <mergeCell ref="A94:E94"/>
    <mergeCell ref="F94:M94"/>
    <mergeCell ref="F84:M84"/>
    <mergeCell ref="A38:E38"/>
    <mergeCell ref="F38:M38"/>
    <mergeCell ref="A4:E4"/>
    <mergeCell ref="F4:M4"/>
    <mergeCell ref="A7:E7"/>
    <mergeCell ref="F7:M7"/>
    <mergeCell ref="A25:E25"/>
    <mergeCell ref="F25:M25"/>
    <mergeCell ref="A148:E148"/>
    <mergeCell ref="F148:M148"/>
    <mergeCell ref="A134:E134"/>
    <mergeCell ref="A196:M196"/>
    <mergeCell ref="A202:E202"/>
    <mergeCell ref="F202:M202"/>
    <mergeCell ref="A201:M201"/>
    <mergeCell ref="A165:E165"/>
    <mergeCell ref="F165:M165"/>
    <mergeCell ref="F143:M1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 u s</dc:creator>
  <cp:keywords/>
  <dc:description/>
  <cp:lastModifiedBy>Prezident FRZ</cp:lastModifiedBy>
  <dcterms:created xsi:type="dcterms:W3CDTF">2015-02-27T07:59:57Z</dcterms:created>
  <dcterms:modified xsi:type="dcterms:W3CDTF">2019-07-16T17:22:20Z</dcterms:modified>
  <cp:category/>
  <cp:version/>
  <cp:contentType/>
  <cp:contentStatus/>
</cp:coreProperties>
</file>