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120" yWindow="100" windowWidth="15120" windowHeight="8020" activeTab="1"/>
  </bookViews>
  <sheets>
    <sheet name="Русская тройка" sheetId="1" r:id="rId1"/>
    <sheet name="22.12.2018 КРЖ" sheetId="3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7" i="3" l="1"/>
  <c r="D107" i="3"/>
  <c r="L106" i="3"/>
  <c r="D106" i="3"/>
  <c r="L103" i="3"/>
  <c r="D103" i="3"/>
  <c r="L101" i="3"/>
  <c r="D101" i="3"/>
  <c r="L100" i="3"/>
  <c r="D100" i="3"/>
  <c r="L97" i="3"/>
  <c r="D97" i="3"/>
  <c r="L96" i="3"/>
  <c r="D96" i="3"/>
  <c r="L92" i="3"/>
  <c r="D92" i="3"/>
  <c r="L89" i="3"/>
  <c r="D89" i="3"/>
  <c r="L88" i="3"/>
  <c r="D88" i="3"/>
  <c r="L84" i="3"/>
  <c r="D84" i="3"/>
  <c r="L83" i="3"/>
  <c r="D83" i="3"/>
  <c r="L82" i="3"/>
  <c r="D82" i="3"/>
  <c r="L79" i="3"/>
  <c r="D79" i="3"/>
  <c r="L78" i="3"/>
  <c r="D78" i="3"/>
  <c r="L77" i="3"/>
  <c r="D77" i="3"/>
  <c r="L76" i="3"/>
  <c r="D76" i="3"/>
  <c r="L75" i="3"/>
  <c r="D75" i="3"/>
  <c r="L74" i="3"/>
  <c r="D74" i="3"/>
  <c r="L70" i="3"/>
  <c r="D70" i="3"/>
  <c r="L69" i="3"/>
  <c r="D69" i="3"/>
  <c r="L68" i="3"/>
  <c r="D68" i="3"/>
  <c r="L67" i="3"/>
  <c r="D67" i="3"/>
  <c r="L65" i="3"/>
  <c r="D65" i="3"/>
  <c r="L62" i="3"/>
  <c r="D62" i="3"/>
  <c r="L61" i="3"/>
  <c r="D61" i="3"/>
  <c r="L60" i="3"/>
  <c r="D60" i="3"/>
  <c r="L59" i="3"/>
  <c r="D59" i="3"/>
  <c r="L58" i="3"/>
  <c r="D58" i="3"/>
  <c r="L57" i="3"/>
  <c r="D57" i="3"/>
  <c r="L54" i="3"/>
  <c r="D54" i="3"/>
  <c r="L53" i="3"/>
  <c r="D53" i="3"/>
  <c r="L52" i="3"/>
  <c r="D52" i="3"/>
  <c r="L51" i="3"/>
  <c r="D51" i="3"/>
  <c r="L50" i="3"/>
  <c r="D50" i="3"/>
  <c r="L49" i="3"/>
  <c r="D49" i="3"/>
  <c r="L46" i="3"/>
  <c r="D46" i="3"/>
  <c r="L45" i="3"/>
  <c r="D45" i="3"/>
  <c r="L44" i="3"/>
  <c r="D44" i="3"/>
  <c r="L41" i="3"/>
  <c r="D41" i="3"/>
  <c r="L40" i="3"/>
  <c r="D40" i="3"/>
  <c r="L39" i="3"/>
  <c r="D39" i="3"/>
  <c r="L38" i="3"/>
  <c r="D38" i="3"/>
  <c r="L35" i="3"/>
  <c r="D35" i="3"/>
  <c r="L34" i="3"/>
  <c r="D34" i="3"/>
  <c r="L31" i="3"/>
  <c r="D31" i="3"/>
  <c r="L30" i="3"/>
  <c r="D30" i="3"/>
  <c r="L29" i="3"/>
  <c r="D29" i="3"/>
  <c r="L26" i="3"/>
  <c r="D26" i="3"/>
  <c r="L25" i="3"/>
  <c r="D25" i="3"/>
  <c r="L22" i="3"/>
  <c r="D22" i="3"/>
  <c r="L21" i="3"/>
  <c r="D21" i="3"/>
  <c r="L18" i="3"/>
  <c r="D18" i="3"/>
  <c r="L17" i="3"/>
  <c r="D17" i="3"/>
  <c r="L16" i="3"/>
  <c r="D16" i="3"/>
  <c r="L15" i="3"/>
  <c r="D15" i="3"/>
  <c r="L14" i="3"/>
  <c r="D14" i="3"/>
  <c r="L13" i="3"/>
  <c r="D13" i="3"/>
  <c r="L10" i="3"/>
  <c r="D10" i="3"/>
  <c r="L7" i="3"/>
  <c r="D7" i="3"/>
</calcChain>
</file>

<file path=xl/sharedStrings.xml><?xml version="1.0" encoding="utf-8"?>
<sst xmlns="http://schemas.openxmlformats.org/spreadsheetml/2006/main" count="860" uniqueCount="283">
  <si>
    <t>Спортивный клуб "Аркуда"</t>
  </si>
  <si>
    <t>№№</t>
  </si>
  <si>
    <t>№ билета</t>
  </si>
  <si>
    <t>Разряд</t>
  </si>
  <si>
    <t>главный судья</t>
  </si>
  <si>
    <t>Соловьев А.В.</t>
  </si>
  <si>
    <t>г.Пошехонье</t>
  </si>
  <si>
    <t>Смирнов Е.Н.</t>
  </si>
  <si>
    <t>Судейская бригада</t>
  </si>
  <si>
    <t>Место личное</t>
  </si>
  <si>
    <t>ФИО</t>
  </si>
  <si>
    <t>Дата, месяц, год рожд.</t>
  </si>
  <si>
    <t>Собств. вес (кг)</t>
  </si>
  <si>
    <t>Регион, город, спорт./клуб</t>
  </si>
  <si>
    <t>Тоннаж, кг</t>
  </si>
  <si>
    <t>Тренер</t>
  </si>
  <si>
    <t>Ярославская область, г.Пошехонье</t>
  </si>
  <si>
    <t>Смирнова П.Е.</t>
  </si>
  <si>
    <t>Ярославская область, г.Рыбинск</t>
  </si>
  <si>
    <t>Андреев Михаил Юрьевич</t>
  </si>
  <si>
    <t>Липин А.Н.</t>
  </si>
  <si>
    <t>Русская тройка</t>
  </si>
  <si>
    <t>Результат (1 подход)</t>
  </si>
  <si>
    <t>Результат (2 подход)</t>
  </si>
  <si>
    <t>Результат (3 подход)</t>
  </si>
  <si>
    <t xml:space="preserve">   </t>
  </si>
  <si>
    <t xml:space="preserve">    </t>
  </si>
  <si>
    <t>1.   Девушки (Абсолютный зачет)</t>
  </si>
  <si>
    <t>Рыбкина Наталья Николаевна</t>
  </si>
  <si>
    <t>22 июня   1983</t>
  </si>
  <si>
    <t>10 июля    1971</t>
  </si>
  <si>
    <t>Смекалов Валерий Александрович</t>
  </si>
  <si>
    <t>15 апреля 1984</t>
  </si>
  <si>
    <t>Хохалев Семен Александрович</t>
  </si>
  <si>
    <t>19  января  1986</t>
  </si>
  <si>
    <t xml:space="preserve">Ярославское региональное отделение МРОО «Федерация русского жима» </t>
  </si>
  <si>
    <t>секретарь</t>
  </si>
  <si>
    <t>Соловьев Г.Е.</t>
  </si>
  <si>
    <t>Соловьева К.А.</t>
  </si>
  <si>
    <t>судья на помосте</t>
  </si>
  <si>
    <t>Шишкина Юлия Сергеевна</t>
  </si>
  <si>
    <t>26 мая 1985</t>
  </si>
  <si>
    <t>г. Ярославль</t>
  </si>
  <si>
    <t>Смирнов Александр Сергеевич</t>
  </si>
  <si>
    <t>08 ноября 1992</t>
  </si>
  <si>
    <t>Хомутов Денис Валентинович</t>
  </si>
  <si>
    <t>08 февраля 1989</t>
  </si>
  <si>
    <t>Гусев Роман Владимирович</t>
  </si>
  <si>
    <t>30 января 1988</t>
  </si>
  <si>
    <t>б/р</t>
  </si>
  <si>
    <t>Россия, Ярославская область, г.Пошехонье.                                                                                               дата: 27 июля 2019 г.</t>
  </si>
  <si>
    <t>Региональный мастерский турнир по "Русскому жиму"</t>
  </si>
  <si>
    <t>Зверева Наталья Николаевна</t>
  </si>
  <si>
    <t>13 октября 1982</t>
  </si>
  <si>
    <t>Санкт-Питербург</t>
  </si>
  <si>
    <t>Бутырина Екатерина Николаевна</t>
  </si>
  <si>
    <t>09 апреля 1993</t>
  </si>
  <si>
    <t>Рюмин Михаил Николаевич</t>
  </si>
  <si>
    <t>Вологодская обл,г.Череповец</t>
  </si>
  <si>
    <t>26 декабря 1977</t>
  </si>
  <si>
    <t>Можаев Сергей Андреевич</t>
  </si>
  <si>
    <t>16 апреля 1988</t>
  </si>
  <si>
    <t>г. Москва</t>
  </si>
  <si>
    <t>отк.</t>
  </si>
  <si>
    <t>Гущин Антон Анатольевич</t>
  </si>
  <si>
    <t>15 сентября 1987</t>
  </si>
  <si>
    <t>2.  Мужчины (собственный вес до 80 кг.)</t>
  </si>
  <si>
    <t>3.   Мужчины старше 40 лет (Абсолютный зачёт)</t>
  </si>
  <si>
    <t>Лукаш Михаио Сергеевич</t>
  </si>
  <si>
    <t>12 апреля 1996</t>
  </si>
  <si>
    <t>Ульянов Владимир Владимирович</t>
  </si>
  <si>
    <t>22 декабря 1998</t>
  </si>
  <si>
    <t>Владимирская обл,г.Ковров</t>
  </si>
  <si>
    <t>Сироткин Михаил Сергеевич</t>
  </si>
  <si>
    <t>26 апреля 1994</t>
  </si>
  <si>
    <t>Барышников Иван Викторович</t>
  </si>
  <si>
    <t>11 августа 2004</t>
  </si>
  <si>
    <t>4.  Мужчины (собственный вес до 90 кг.)</t>
  </si>
  <si>
    <t>5.  Мужчины (собственный вес до 100 кг.)</t>
  </si>
  <si>
    <t>6.  Мужчины (собственный вес свыше 100 кг.)</t>
  </si>
  <si>
    <t>7. Вечер рекордов</t>
  </si>
  <si>
    <t>1_спортивный</t>
  </si>
  <si>
    <t>3_спортивный</t>
  </si>
  <si>
    <t>МС_ФРЖ</t>
  </si>
  <si>
    <t>2_спортивный</t>
  </si>
  <si>
    <t>КМС_ФРЖ</t>
  </si>
  <si>
    <t>МЕЖРЕГИОНАЛЬНАЯ ОБЩЕСТВЕННАЯ  ОРГАНИЗАЦИЯ «ФЕДЕРАЦИЯ РУССКОГО ЖИМА»</t>
  </si>
  <si>
    <t>Ярославское региональное отделение МОО «ФЕДЕРАЦИЯ РУССКОГО ЖИМА»</t>
  </si>
  <si>
    <t xml:space="preserve"> Региональный мастерский турнир по «Русскому жиму»</t>
  </si>
  <si>
    <t>Россия, Ярославская обл, г.Пошехонье                                                                                                 27 июля 2019 г.</t>
  </si>
  <si>
    <t>КЛАССИЧЕСКИЙ  РУССКИЙ  ЖИМ</t>
  </si>
  <si>
    <t>20 кг.</t>
  </si>
  <si>
    <t>1.   КРЖ. Мл.Девушки (до 13 лет включительно), вес штанги 20 кг;</t>
  </si>
  <si>
    <t>№ жребия</t>
  </si>
  <si>
    <t>КА (очки)</t>
  </si>
  <si>
    <t>№ МРОО ФРЖ</t>
  </si>
  <si>
    <t>вес штанги</t>
  </si>
  <si>
    <t>Страна, регион, город</t>
  </si>
  <si>
    <t>Результат (повтор.)</t>
  </si>
  <si>
    <t>Рекорды, разряды</t>
  </si>
  <si>
    <t>Тренер спортсмена</t>
  </si>
  <si>
    <t>Смирнова Александра Михайловна</t>
  </si>
  <si>
    <t>16 августа 2005 (Мл.Дев-1)</t>
  </si>
  <si>
    <t>Ярославская обл, г.Пошехонье</t>
  </si>
  <si>
    <t>1_юношеский</t>
  </si>
  <si>
    <t>2.   КРЖ.  М.Дети - вес штанги 20 кг;</t>
  </si>
  <si>
    <t>Мохов Егор Вячеславович</t>
  </si>
  <si>
    <t>19 октября 2007(М.Дети)</t>
  </si>
  <si>
    <t>25 кг.</t>
  </si>
  <si>
    <t>3.   КРЖ.  Девушки (открытая), вес штанги 25 кг;</t>
  </si>
  <si>
    <t>Тарбеева Елена Робертовна</t>
  </si>
  <si>
    <t>30 ноября 1974</t>
  </si>
  <si>
    <t>Костромская обл, г.Кострома</t>
  </si>
  <si>
    <t>Макарова Юлия Анатольевна</t>
  </si>
  <si>
    <t>28 ноября 1986</t>
  </si>
  <si>
    <t>Терлова Варвара Валерьевна</t>
  </si>
  <si>
    <t>02 апреля 1991</t>
  </si>
  <si>
    <t>Хромова Анна Вячеславовна</t>
  </si>
  <si>
    <t>09 декабря 1990</t>
  </si>
  <si>
    <t>Ярославль</t>
  </si>
  <si>
    <t>Смирнова Светлана Александровна</t>
  </si>
  <si>
    <t>07 июня 1988</t>
  </si>
  <si>
    <t>Яковлева Анна Валентиновна</t>
  </si>
  <si>
    <t>23 января 1982</t>
  </si>
  <si>
    <t>2_юношеский</t>
  </si>
  <si>
    <t>4.   КРЖ. Младшие девушки (до 18 лет включительно), вес штанги 25 кг;</t>
  </si>
  <si>
    <t>Волкова Дарья Геннадьевна</t>
  </si>
  <si>
    <t>04 апреля 2002</t>
  </si>
  <si>
    <t>Модина Елизавета Константиновна</t>
  </si>
  <si>
    <t>10 января 2002</t>
  </si>
  <si>
    <t>5.   КРЖ. Младшие юноши (до 13 лет включительно), вес штанги 25 кг;</t>
  </si>
  <si>
    <t>Дмитриев Андрей Алексеевич</t>
  </si>
  <si>
    <t>23 сентября 2006</t>
  </si>
  <si>
    <t>Ширалиев Антон Русланович</t>
  </si>
  <si>
    <t>21 фквраля</t>
  </si>
  <si>
    <t>30 кг.</t>
  </si>
  <si>
    <t>6.   КРЖ.  Женщины (открытая), вес штанги 30 кг;</t>
  </si>
  <si>
    <t>Анисимова Марта Николаевна</t>
  </si>
  <si>
    <t>03 марта 1990</t>
  </si>
  <si>
    <t>Крымова Ольга Алексеевна</t>
  </si>
  <si>
    <t>08 октября 1984</t>
  </si>
  <si>
    <t>7.   КРЖ.  Ж, Ветераны_1 (старше 40), вес штанги 30 кг;</t>
  </si>
  <si>
    <t>Смирнова Нина Иосифовна</t>
  </si>
  <si>
    <t>15 декабря 1968</t>
  </si>
  <si>
    <t>35 кг.</t>
  </si>
  <si>
    <t>8.   КРЖ.  Женщины (открытая), вес штанги 35 кг;</t>
  </si>
  <si>
    <t>1503</t>
  </si>
  <si>
    <t>Смирнова Полина Евгеньевна</t>
  </si>
  <si>
    <t>05 апреоя 2003</t>
  </si>
  <si>
    <t>МСМК_ФРЖ</t>
  </si>
  <si>
    <t>Дейкина Ксения Андреевна</t>
  </si>
  <si>
    <t>29 октября 1994</t>
  </si>
  <si>
    <t>Шафранцева Мария Михайловна</t>
  </si>
  <si>
    <t>02 марта 2002</t>
  </si>
  <si>
    <t>Ярославская обл, г.Ярославль</t>
  </si>
  <si>
    <t>9.   КРЖ. Мл.Юноши-2 (до 15 лет включительно), вес штанги 35 кг;</t>
  </si>
  <si>
    <t>Васильев Данил Игоревич</t>
  </si>
  <si>
    <t>27 декабря 2004</t>
  </si>
  <si>
    <t>Тарабанько Алексей Михайлович</t>
  </si>
  <si>
    <t xml:space="preserve">14 июня 2005 </t>
  </si>
  <si>
    <t>Гуртовой Михаил Игоревич</t>
  </si>
  <si>
    <t>21 января 2004</t>
  </si>
  <si>
    <t>45 кг.</t>
  </si>
  <si>
    <t>10.   КРЖ.  Юноши (до 18 лет включительно), вес штанги 45 кг;</t>
  </si>
  <si>
    <t>Колышкин Даниил Олегович</t>
  </si>
  <si>
    <t>09 октября 2001</t>
  </si>
  <si>
    <t>Целищев Егор Александрович</t>
  </si>
  <si>
    <t>10 мая 2001</t>
  </si>
  <si>
    <t>1690</t>
  </si>
  <si>
    <t>Соловьев Глеб Евгеньевич</t>
  </si>
  <si>
    <t>05 марта 2001 (Юноша)</t>
  </si>
  <si>
    <t>Ярославска обл, г.Пошехонье</t>
  </si>
  <si>
    <t>Лахтионов Виктор Витальевич</t>
  </si>
  <si>
    <t>22 сентября 2002</t>
  </si>
  <si>
    <t>Вычегодский</t>
  </si>
  <si>
    <t>Скворцов Иван Ильич</t>
  </si>
  <si>
    <t>30 апреля 2001</t>
  </si>
  <si>
    <t>Седунов Павел Игоревич</t>
  </si>
  <si>
    <t>16 марта 205</t>
  </si>
  <si>
    <t>Ярославская обл, г.Рыбинск</t>
  </si>
  <si>
    <t>55 кг.</t>
  </si>
  <si>
    <t>11.   КРЖ.  Мужчины (допуск по собственному весу до 75 кг.), вес штанги 55 кг;</t>
  </si>
  <si>
    <t>2106</t>
  </si>
  <si>
    <t>Курбанов Ренат Курбанович</t>
  </si>
  <si>
    <t>02 ноября 1986</t>
  </si>
  <si>
    <t>1541</t>
  </si>
  <si>
    <t>Чапурин Сергей Викторович</t>
  </si>
  <si>
    <t>22 января 1959 (М,В_2)</t>
  </si>
  <si>
    <t>Винницкий Влад Дмитриевич</t>
  </si>
  <si>
    <t>24 июня 2000</t>
  </si>
  <si>
    <t>Круглов Александр Владимирович</t>
  </si>
  <si>
    <t>09 мая 1980</t>
  </si>
  <si>
    <t>Павлов Вячеслав Олегович</t>
  </si>
  <si>
    <t>08 июня 1994</t>
  </si>
  <si>
    <t>1558</t>
  </si>
  <si>
    <t>Бровкин Андрей Александрович</t>
  </si>
  <si>
    <t>03 июня 1985(М)</t>
  </si>
  <si>
    <t>г.Ярославль</t>
  </si>
  <si>
    <t>12.   КРЖ.  М, ВЕТЕРАНЫ (от 40 лет и старше), вес штанги 55 кг;</t>
  </si>
  <si>
    <t>1024</t>
  </si>
  <si>
    <t>Краснов Марк Вадимович</t>
  </si>
  <si>
    <t>02 ноября 1978</t>
  </si>
  <si>
    <t>Владимирская обл, г.Ковров</t>
  </si>
  <si>
    <t>1623</t>
  </si>
  <si>
    <t>Петрайтис Дмитрий Альгиманто</t>
  </si>
  <si>
    <t>01 января 1977</t>
  </si>
  <si>
    <t>Седунов Игорь Леонидович</t>
  </si>
  <si>
    <t>14 апреля 1967</t>
  </si>
  <si>
    <t>0445</t>
  </si>
  <si>
    <t>Шокат Николай Григорьевич</t>
  </si>
  <si>
    <t>13 декабря 1947</t>
  </si>
  <si>
    <t>Пермская обл</t>
  </si>
  <si>
    <t>Чаусов Максим Николаевич</t>
  </si>
  <si>
    <t>12 мая 1977</t>
  </si>
  <si>
    <t>Чистяков Евгений Евгеньевия</t>
  </si>
  <si>
    <t>28 февраля 1984</t>
  </si>
  <si>
    <t>13.   КРЖ.  МУЖЧИНЫ (открытая номинация), вес штанги 55 кг;</t>
  </si>
  <si>
    <t>1736</t>
  </si>
  <si>
    <t>Пьянков Константин Григорьевич</t>
  </si>
  <si>
    <t>11 мая 1966</t>
  </si>
  <si>
    <t>Нижний Новгород</t>
  </si>
  <si>
    <t>1699</t>
  </si>
  <si>
    <t>Сергеев Руслан Жаллатович</t>
  </si>
  <si>
    <t>11 декабря 1984</t>
  </si>
  <si>
    <t>1288</t>
  </si>
  <si>
    <t>Тушенков Андрей Владимирович</t>
  </si>
  <si>
    <t xml:space="preserve">07 сентября 1985 </t>
  </si>
  <si>
    <t>1620</t>
  </si>
  <si>
    <t>Данилин Максим Петрович</t>
  </si>
  <si>
    <t>15 ноября 1981</t>
  </si>
  <si>
    <t>1637</t>
  </si>
  <si>
    <t>Костюков Вячеслав Владимирович</t>
  </si>
  <si>
    <t>24 мая 1991</t>
  </si>
  <si>
    <t>Петров Сергей Николаевич</t>
  </si>
  <si>
    <t>17 сентября 1989</t>
  </si>
  <si>
    <t>Теберин Алексей Витальевич</t>
  </si>
  <si>
    <t>07 марта 1989</t>
  </si>
  <si>
    <t>75 кг.</t>
  </si>
  <si>
    <t>14.   КРЖ.  М, ВЕТЕРАНЫ (от 40 лет и старше), вес штанги 75 кг;</t>
  </si>
  <si>
    <t>0202</t>
  </si>
  <si>
    <t>Лахтионов Виталий Александрович</t>
  </si>
  <si>
    <t>1763</t>
  </si>
  <si>
    <t>Лямин Александр Константинович</t>
  </si>
  <si>
    <t>22 июля 1965</t>
  </si>
  <si>
    <t>Нерехта</t>
  </si>
  <si>
    <t>1673</t>
  </si>
  <si>
    <t>Цельев Андрей Павлович</t>
  </si>
  <si>
    <t>13 марта 1971</t>
  </si>
  <si>
    <t>15.   КРЖ.  Мужчины (открытая номинация), вес штанги 75 кг;</t>
  </si>
  <si>
    <t>07 сентября 1985</t>
  </si>
  <si>
    <t>Вологодская обл, г.Череповец</t>
  </si>
  <si>
    <t>100 кг.</t>
  </si>
  <si>
    <t>16.   КРЖ.  М,Ветераны_1 (от 40 лет и старше), вес штанги 100 кг;</t>
  </si>
  <si>
    <t>1488</t>
  </si>
  <si>
    <t>Самсонов Алексей Иванович</t>
  </si>
  <si>
    <t>26 июня 1973</t>
  </si>
  <si>
    <t>г.Москва</t>
  </si>
  <si>
    <t>17.   КРЖ.  Мужчины (открытая номинация), вес штанги 100 кг;</t>
  </si>
  <si>
    <t>1203</t>
  </si>
  <si>
    <t>Смирнов Евгений Николаевич</t>
  </si>
  <si>
    <t xml:space="preserve">20 мая 1969 </t>
  </si>
  <si>
    <t>1539</t>
  </si>
  <si>
    <t>Липин Александр Николаевич</t>
  </si>
  <si>
    <t>26 мая 1972</t>
  </si>
  <si>
    <t>18.   КРЖ.  МУЖЧИНЫ (открытая номинация), вес штанги 125 кг;</t>
  </si>
  <si>
    <t>15 сентября 1986</t>
  </si>
  <si>
    <t>121.9</t>
  </si>
  <si>
    <t>1740</t>
  </si>
  <si>
    <t>ЖИМОВОЙ МАРАФОН</t>
  </si>
  <si>
    <t>19.  Женщины (открытая), вес штанги 35 кг;</t>
  </si>
  <si>
    <t>ЭЛИТА_ФРЖ</t>
  </si>
  <si>
    <t>Судейская бригада МОО ФРЖ</t>
  </si>
  <si>
    <t>Председатель Оргкомитета турнира</t>
  </si>
  <si>
    <t>1540</t>
  </si>
  <si>
    <t>Соловьева Ксения Александровна</t>
  </si>
  <si>
    <t>2 Национальная</t>
  </si>
  <si>
    <t>Главный судья турнира</t>
  </si>
  <si>
    <t>Национальная</t>
  </si>
  <si>
    <t>Судья на помосте</t>
  </si>
  <si>
    <t>3 Национальная</t>
  </si>
  <si>
    <t>Секретарь соревнований</t>
  </si>
  <si>
    <t>0950</t>
  </si>
  <si>
    <t>Соловьев Александр Валентинович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</si>
</sst>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\-??_);_(@_)"/>
    <numFmt numFmtId="166" formatCode="_-* #,##0.00_р_._-;\-* #,##0.00_р_._-;_-* \-??_р_._-;_-@_-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16"/>
      <color theme="0"/>
      <name val="Times New Roman"/>
      <family val="1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0"/>
      <name val="Arial Cyr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theme="0"/>
      <name val="Times New Roman"/>
      <family val="1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Symbol"/>
      <family val="1"/>
    </font>
    <font>
      <sz val="16"/>
      <color rgb="FF00000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u/>
      <sz val="6"/>
      <color indexed="12"/>
      <name val="Arial Cyr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">
    <xf numFmtId="0" fontId="0" fillId="0" borderId="0"/>
    <xf numFmtId="0" fontId="16" fillId="0" borderId="0"/>
    <xf numFmtId="0" fontId="21" fillId="0" borderId="0"/>
    <xf numFmtId="0" fontId="33" fillId="0" borderId="0"/>
    <xf numFmtId="0" fontId="21" fillId="0" borderId="0"/>
    <xf numFmtId="0" fontId="38" fillId="0" borderId="0">
      <alignment horizontal="left"/>
    </xf>
    <xf numFmtId="0" fontId="44" fillId="0" borderId="0" applyNumberFormat="0" applyFill="0" applyBorder="0" applyAlignment="0" applyProtection="0"/>
    <xf numFmtId="0" fontId="33" fillId="0" borderId="0"/>
    <xf numFmtId="0" fontId="16" fillId="0" borderId="0"/>
    <xf numFmtId="0" fontId="33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1" fillId="0" borderId="0" xfId="2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25" fillId="6" borderId="1" xfId="2" applyFont="1" applyFill="1" applyBorder="1" applyAlignment="1">
      <alignment horizontal="center" vertical="center" wrapText="1"/>
    </xf>
    <xf numFmtId="0" fontId="26" fillId="7" borderId="1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1" fillId="0" borderId="0" xfId="2"/>
    <xf numFmtId="0" fontId="10" fillId="0" borderId="7" xfId="2" applyFont="1" applyFill="1" applyBorder="1" applyAlignment="1">
      <alignment horizontal="center" vertical="center" wrapText="1"/>
    </xf>
    <xf numFmtId="0" fontId="18" fillId="8" borderId="7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30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1" fontId="11" fillId="0" borderId="8" xfId="2" applyNumberFormat="1" applyFont="1" applyFill="1" applyBorder="1" applyAlignment="1">
      <alignment horizontal="center" vertical="center" wrapText="1"/>
    </xf>
    <xf numFmtId="1" fontId="31" fillId="0" borderId="8" xfId="2" applyNumberFormat="1" applyFont="1" applyFill="1" applyBorder="1" applyAlignment="1">
      <alignment horizontal="center" vertical="center" wrapText="1"/>
    </xf>
    <xf numFmtId="2" fontId="32" fillId="8" borderId="8" xfId="2" applyNumberFormat="1" applyFont="1" applyFill="1" applyBorder="1" applyAlignment="1">
      <alignment horizontal="center" vertical="center" wrapText="1"/>
    </xf>
    <xf numFmtId="49" fontId="32" fillId="3" borderId="9" xfId="2" applyNumberFormat="1" applyFont="1" applyFill="1" applyBorder="1" applyAlignment="1">
      <alignment horizontal="center" vertical="center" wrapText="1"/>
    </xf>
    <xf numFmtId="2" fontId="34" fillId="9" borderId="8" xfId="3" applyNumberFormat="1" applyFont="1" applyFill="1" applyBorder="1" applyAlignment="1">
      <alignment horizontal="left" vertical="center" wrapText="1"/>
    </xf>
    <xf numFmtId="14" fontId="12" fillId="0" borderId="8" xfId="3" applyNumberFormat="1" applyFont="1" applyFill="1" applyBorder="1" applyAlignment="1">
      <alignment horizontal="center" vertical="center" wrapText="1"/>
    </xf>
    <xf numFmtId="2" fontId="12" fillId="0" borderId="8" xfId="2" applyNumberFormat="1" applyFont="1" applyFill="1" applyBorder="1" applyAlignment="1">
      <alignment horizontal="center" vertical="center" wrapText="1"/>
    </xf>
    <xf numFmtId="0" fontId="35" fillId="7" borderId="8" xfId="2" applyNumberFormat="1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left" vertical="center" wrapText="1"/>
    </xf>
    <xf numFmtId="0" fontId="35" fillId="0" borderId="8" xfId="2" applyFont="1" applyFill="1" applyBorder="1" applyAlignment="1">
      <alignment horizontal="center" vertical="center" wrapText="1"/>
    </xf>
    <xf numFmtId="2" fontId="20" fillId="0" borderId="8" xfId="2" applyNumberFormat="1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vertical="center" shrinkToFit="1"/>
    </xf>
    <xf numFmtId="0" fontId="9" fillId="0" borderId="0" xfId="2" applyFont="1" applyBorder="1" applyAlignment="1">
      <alignment horizontal="center" vertical="center" wrapText="1"/>
    </xf>
    <xf numFmtId="49" fontId="32" fillId="0" borderId="9" xfId="2" applyNumberFormat="1" applyFont="1" applyFill="1" applyBorder="1" applyAlignment="1">
      <alignment horizontal="center" vertical="center" wrapText="1"/>
    </xf>
    <xf numFmtId="0" fontId="35" fillId="10" borderId="8" xfId="2" applyNumberFormat="1" applyFont="1" applyFill="1" applyBorder="1" applyAlignment="1">
      <alignment horizontal="center" vertical="center" wrapText="1"/>
    </xf>
    <xf numFmtId="49" fontId="32" fillId="2" borderId="9" xfId="2" applyNumberFormat="1" applyFont="1" applyFill="1" applyBorder="1" applyAlignment="1">
      <alignment horizontal="center" vertical="center" wrapText="1"/>
    </xf>
    <xf numFmtId="14" fontId="19" fillId="0" borderId="8" xfId="2" applyNumberFormat="1" applyFont="1" applyBorder="1" applyAlignment="1">
      <alignment horizontal="center" vertical="center" wrapText="1"/>
    </xf>
    <xf numFmtId="49" fontId="37" fillId="3" borderId="9" xfId="2" applyNumberFormat="1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35" fillId="11" borderId="8" xfId="2" applyNumberFormat="1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26" fillId="10" borderId="1" xfId="2" applyFont="1" applyFill="1" applyBorder="1" applyAlignment="1">
      <alignment horizontal="center" vertical="center" wrapText="1"/>
    </xf>
    <xf numFmtId="2" fontId="12" fillId="9" borderId="8" xfId="3" applyNumberFormat="1" applyFont="1" applyFill="1" applyBorder="1" applyAlignment="1">
      <alignment horizontal="center" vertical="center" wrapText="1"/>
    </xf>
    <xf numFmtId="0" fontId="26" fillId="12" borderId="1" xfId="2" applyFont="1" applyFill="1" applyBorder="1" applyAlignment="1">
      <alignment horizontal="center" vertical="center" wrapText="1"/>
    </xf>
    <xf numFmtId="0" fontId="35" fillId="12" borderId="8" xfId="2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21" fillId="0" borderId="1" xfId="2" applyBorder="1"/>
    <xf numFmtId="0" fontId="10" fillId="0" borderId="0" xfId="3" applyFont="1" applyAlignment="1">
      <alignment wrapText="1"/>
    </xf>
    <xf numFmtId="0" fontId="11" fillId="0" borderId="3" xfId="3" applyFont="1" applyFill="1" applyBorder="1" applyAlignment="1">
      <alignment horizontal="center" vertical="center" wrapText="1"/>
    </xf>
    <xf numFmtId="0" fontId="21" fillId="0" borderId="4" xfId="2" applyBorder="1"/>
    <xf numFmtId="0" fontId="21" fillId="0" borderId="5" xfId="2" applyBorder="1"/>
    <xf numFmtId="49" fontId="35" fillId="13" borderId="8" xfId="2" applyNumberFormat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39" fillId="0" borderId="5" xfId="2" applyFont="1" applyBorder="1" applyAlignment="1">
      <alignment horizontal="left"/>
    </xf>
    <xf numFmtId="0" fontId="12" fillId="0" borderId="3" xfId="3" applyFont="1" applyBorder="1" applyAlignment="1">
      <alignment horizontal="left" vertical="center" wrapText="1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21" fillId="0" borderId="0" xfId="2" applyFill="1"/>
    <xf numFmtId="0" fontId="21" fillId="0" borderId="0" xfId="2" applyAlignment="1">
      <alignment wrapText="1"/>
    </xf>
    <xf numFmtId="0" fontId="42" fillId="0" borderId="0" xfId="2" applyFont="1" applyAlignment="1">
      <alignment wrapText="1"/>
    </xf>
    <xf numFmtId="0" fontId="43" fillId="0" borderId="0" xfId="2" applyFont="1"/>
    <xf numFmtId="0" fontId="42" fillId="0" borderId="0" xfId="2" applyFont="1"/>
  </cellXfs>
  <cellStyles count="36">
    <cellStyle name="Normal" xfId="0" builtinId="0"/>
    <cellStyle name="Normal 2" xfId="2"/>
    <cellStyle name="Гиперссылка 2" xfId="6"/>
    <cellStyle name="Обычный 2" xfId="3"/>
    <cellStyle name="Обычный 2 2" xfId="5"/>
    <cellStyle name="Обычный 2 3" xfId="7"/>
    <cellStyle name="Обычный 3" xfId="1"/>
    <cellStyle name="Обычный 3 2" xfId="4"/>
    <cellStyle name="Обычный 3 3" xfId="8"/>
    <cellStyle name="Обычный 4" xfId="9"/>
    <cellStyle name="Обычный 5" xfId="10"/>
    <cellStyle name="Обычный 5 2" xfId="11"/>
    <cellStyle name="Обычный 5 3" xfId="12"/>
    <cellStyle name="Обычный 5 3 2" xfId="13"/>
    <cellStyle name="Обычный 5 3 2 2" xfId="14"/>
    <cellStyle name="Обычный 5 4" xfId="15"/>
    <cellStyle name="Обычный 5 5" xfId="16"/>
    <cellStyle name="Обычный 5 5 2" xfId="17"/>
    <cellStyle name="Обычный 6" xfId="18"/>
    <cellStyle name="Обычный 6 2" xfId="19"/>
    <cellStyle name="Обычный 6 2 2" xfId="20"/>
    <cellStyle name="Обычный 6 2 3" xfId="21"/>
    <cellStyle name="Обычный 6 2 3 2" xfId="22"/>
    <cellStyle name="Обычный 6 2 3 3" xfId="23"/>
    <cellStyle name="Обычный 6 2 4" xfId="24"/>
    <cellStyle name="Обычный 6 3" xfId="25"/>
    <cellStyle name="Обычный 7" xfId="26"/>
    <cellStyle name="Финансовый 2" xfId="27"/>
    <cellStyle name="Финансовый 2 2" xfId="28"/>
    <cellStyle name="Финансовый 2 3" xfId="29"/>
    <cellStyle name="Финансовый 2 4" xfId="30"/>
    <cellStyle name="Финансовый 2 4 2" xfId="31"/>
    <cellStyle name="Финансовый 2 4 2 2" xfId="32"/>
    <cellStyle name="Финансовый 2 5" xfId="33"/>
    <cellStyle name="Финансовый 2 5 2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="70" zoomScaleNormal="70" zoomScalePageLayoutView="70" workbookViewId="0">
      <selection activeCell="N33" sqref="N33"/>
    </sheetView>
  </sheetViews>
  <sheetFormatPr baseColWidth="10" defaultColWidth="8.83203125" defaultRowHeight="14" x14ac:dyDescent="0"/>
  <cols>
    <col min="1" max="1" width="6.5" style="2" customWidth="1"/>
    <col min="2" max="2" width="7.5" style="2" customWidth="1"/>
    <col min="3" max="3" width="8.6640625" style="2" customWidth="1"/>
    <col min="4" max="4" width="25.6640625" customWidth="1"/>
    <col min="5" max="5" width="14.5" customWidth="1"/>
    <col min="7" max="7" width="24.5" customWidth="1"/>
    <col min="8" max="10" width="10.6640625" customWidth="1"/>
    <col min="11" max="11" width="11.5" customWidth="1"/>
    <col min="12" max="12" width="18.5" customWidth="1"/>
    <col min="13" max="13" width="15.33203125" customWidth="1"/>
  </cols>
  <sheetData>
    <row r="1" spans="1:21" ht="17.25" customHeight="1">
      <c r="A1" s="62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1" ht="17.2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1" ht="23.25" customHeight="1">
      <c r="A3" s="65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21" ht="17.25" customHeight="1">
      <c r="A4" s="62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21" s="5" customFormat="1" ht="20.25" customHeight="1">
      <c r="A5" s="55" t="s">
        <v>21</v>
      </c>
      <c r="B5" s="56"/>
      <c r="C5" s="57"/>
      <c r="D5" s="6"/>
      <c r="E5" s="58" t="s">
        <v>27</v>
      </c>
      <c r="F5" s="59"/>
      <c r="G5" s="59"/>
      <c r="H5" s="59"/>
      <c r="I5" s="59"/>
      <c r="J5" s="59"/>
      <c r="K5" s="59"/>
      <c r="L5" s="59"/>
      <c r="M5" s="59"/>
      <c r="N5" s="4"/>
      <c r="O5" s="4"/>
      <c r="P5" s="4"/>
    </row>
    <row r="6" spans="1:21" s="4" customFormat="1" ht="33" customHeight="1">
      <c r="A6" s="7" t="s">
        <v>1</v>
      </c>
      <c r="B6" s="7" t="s">
        <v>9</v>
      </c>
      <c r="C6" s="7" t="s">
        <v>2</v>
      </c>
      <c r="D6" s="7" t="s">
        <v>10</v>
      </c>
      <c r="E6" s="8" t="s">
        <v>11</v>
      </c>
      <c r="F6" s="7" t="s">
        <v>12</v>
      </c>
      <c r="G6" s="7" t="s">
        <v>13</v>
      </c>
      <c r="H6" s="7" t="s">
        <v>22</v>
      </c>
      <c r="I6" s="7" t="s">
        <v>23</v>
      </c>
      <c r="J6" s="7" t="s">
        <v>24</v>
      </c>
      <c r="K6" s="7" t="s">
        <v>14</v>
      </c>
      <c r="L6" s="7" t="s">
        <v>3</v>
      </c>
      <c r="M6" s="9" t="s">
        <v>15</v>
      </c>
      <c r="N6" s="3"/>
      <c r="O6" s="10"/>
      <c r="P6" s="3"/>
      <c r="Q6" s="3"/>
      <c r="R6" s="3"/>
      <c r="S6" s="3"/>
      <c r="T6" s="3"/>
      <c r="U6" s="3"/>
    </row>
    <row r="7" spans="1:21" s="13" customFormat="1" ht="35.25" customHeight="1">
      <c r="A7" s="21">
        <v>1</v>
      </c>
      <c r="B7" s="20">
        <v>1</v>
      </c>
      <c r="C7" s="7"/>
      <c r="D7" s="19" t="s">
        <v>28</v>
      </c>
      <c r="E7" s="19" t="s">
        <v>29</v>
      </c>
      <c r="F7" s="8">
        <v>57.8</v>
      </c>
      <c r="G7" s="14" t="s">
        <v>18</v>
      </c>
      <c r="H7" s="24">
        <v>70</v>
      </c>
      <c r="I7" s="24">
        <v>70</v>
      </c>
      <c r="J7" s="24">
        <v>70</v>
      </c>
      <c r="K7" s="8">
        <v>210</v>
      </c>
      <c r="L7" s="32" t="s">
        <v>83</v>
      </c>
      <c r="M7" s="9"/>
      <c r="N7"/>
    </row>
    <row r="8" spans="1:21" s="13" customFormat="1" ht="37.5" customHeight="1">
      <c r="A8" s="21">
        <v>2</v>
      </c>
      <c r="B8" s="20">
        <v>2</v>
      </c>
      <c r="C8" s="28">
        <v>1767</v>
      </c>
      <c r="D8" s="19" t="s">
        <v>52</v>
      </c>
      <c r="E8" s="19" t="s">
        <v>53</v>
      </c>
      <c r="F8" s="8">
        <v>57.3</v>
      </c>
      <c r="G8" s="14" t="s">
        <v>54</v>
      </c>
      <c r="H8" s="24">
        <v>50</v>
      </c>
      <c r="I8" s="24">
        <v>51</v>
      </c>
      <c r="J8" s="24">
        <v>51</v>
      </c>
      <c r="K8" s="8">
        <v>152</v>
      </c>
      <c r="L8" s="32" t="s">
        <v>81</v>
      </c>
      <c r="M8" s="9"/>
      <c r="N8" s="17"/>
    </row>
    <row r="9" spans="1:21" s="13" customFormat="1" ht="33.75" customHeight="1">
      <c r="A9" s="21">
        <v>3</v>
      </c>
      <c r="B9" s="20">
        <v>3</v>
      </c>
      <c r="C9" s="7"/>
      <c r="D9" s="19" t="s">
        <v>40</v>
      </c>
      <c r="E9" s="19" t="s">
        <v>41</v>
      </c>
      <c r="F9" s="8">
        <v>58.2</v>
      </c>
      <c r="G9" s="14" t="s">
        <v>42</v>
      </c>
      <c r="H9" s="24">
        <v>50</v>
      </c>
      <c r="I9" s="24">
        <v>51</v>
      </c>
      <c r="J9" s="24">
        <v>51</v>
      </c>
      <c r="K9" s="8">
        <v>152</v>
      </c>
      <c r="L9" s="32" t="s">
        <v>81</v>
      </c>
      <c r="M9" s="9"/>
      <c r="N9" s="17"/>
    </row>
    <row r="10" spans="1:21" s="13" customFormat="1" ht="32.25" customHeight="1">
      <c r="A10" s="21">
        <v>4</v>
      </c>
      <c r="B10" s="20">
        <v>4</v>
      </c>
      <c r="C10" s="7"/>
      <c r="D10" s="19" t="s">
        <v>55</v>
      </c>
      <c r="E10" s="19" t="s">
        <v>56</v>
      </c>
      <c r="F10" s="8">
        <v>55.5</v>
      </c>
      <c r="G10" s="14" t="s">
        <v>18</v>
      </c>
      <c r="H10" s="24">
        <v>40</v>
      </c>
      <c r="I10" s="24">
        <v>42.5</v>
      </c>
      <c r="J10" s="24">
        <v>42.5</v>
      </c>
      <c r="K10" s="8">
        <v>125</v>
      </c>
      <c r="L10" s="32" t="s">
        <v>82</v>
      </c>
      <c r="M10" s="9"/>
      <c r="N10" s="17"/>
    </row>
    <row r="11" spans="1:21" s="13" customFormat="1" ht="35.25" customHeight="1">
      <c r="A11" s="55" t="s">
        <v>21</v>
      </c>
      <c r="B11" s="56"/>
      <c r="C11" s="57"/>
      <c r="D11" s="36" t="s">
        <v>25</v>
      </c>
      <c r="E11" s="58" t="s">
        <v>66</v>
      </c>
      <c r="F11" s="59"/>
      <c r="G11" s="59"/>
      <c r="H11" s="59"/>
      <c r="I11" s="59"/>
      <c r="J11" s="59"/>
      <c r="K11" s="59"/>
      <c r="L11" s="59"/>
      <c r="M11" s="59"/>
      <c r="N11" s="17"/>
    </row>
    <row r="12" spans="1:21" s="13" customFormat="1" ht="21.75" customHeight="1">
      <c r="A12" s="7" t="s">
        <v>1</v>
      </c>
      <c r="B12" s="7" t="s">
        <v>9</v>
      </c>
      <c r="C12" s="7" t="s">
        <v>2</v>
      </c>
      <c r="D12" s="7" t="s">
        <v>10</v>
      </c>
      <c r="E12" s="8" t="s">
        <v>11</v>
      </c>
      <c r="F12" s="7" t="s">
        <v>12</v>
      </c>
      <c r="G12" s="7" t="s">
        <v>13</v>
      </c>
      <c r="H12" s="7" t="s">
        <v>22</v>
      </c>
      <c r="I12" s="7" t="s">
        <v>23</v>
      </c>
      <c r="J12" s="7" t="s">
        <v>24</v>
      </c>
      <c r="K12" s="7" t="s">
        <v>14</v>
      </c>
      <c r="L12" s="7" t="s">
        <v>3</v>
      </c>
      <c r="M12" s="9" t="s">
        <v>15</v>
      </c>
      <c r="N12" s="17"/>
    </row>
    <row r="13" spans="1:21" s="13" customFormat="1" ht="35.25" customHeight="1">
      <c r="A13" s="39">
        <v>5</v>
      </c>
      <c r="B13" s="41">
        <v>1</v>
      </c>
      <c r="C13" s="52"/>
      <c r="D13" s="44" t="s">
        <v>68</v>
      </c>
      <c r="E13" s="31" t="s">
        <v>69</v>
      </c>
      <c r="F13" s="29">
        <v>73.3</v>
      </c>
      <c r="G13" s="14" t="s">
        <v>18</v>
      </c>
      <c r="H13" s="46">
        <v>95</v>
      </c>
      <c r="I13" s="46">
        <v>100</v>
      </c>
      <c r="J13" s="46">
        <v>100</v>
      </c>
      <c r="K13" s="50">
        <v>295</v>
      </c>
      <c r="L13" s="32" t="s">
        <v>84</v>
      </c>
      <c r="M13" s="14"/>
      <c r="N13" s="17"/>
    </row>
    <row r="14" spans="1:21" s="13" customFormat="1" ht="34.5" customHeight="1">
      <c r="A14" s="21">
        <v>6</v>
      </c>
      <c r="B14" s="20">
        <v>2</v>
      </c>
      <c r="C14" s="28">
        <v>1762</v>
      </c>
      <c r="D14" s="19" t="s">
        <v>70</v>
      </c>
      <c r="E14" s="31" t="s">
        <v>71</v>
      </c>
      <c r="F14" s="29">
        <v>77.599999999999994</v>
      </c>
      <c r="G14" s="14" t="s">
        <v>72</v>
      </c>
      <c r="H14" s="24">
        <v>120</v>
      </c>
      <c r="I14" s="26">
        <v>125</v>
      </c>
      <c r="J14" s="24">
        <v>120</v>
      </c>
      <c r="K14" s="8">
        <v>240</v>
      </c>
      <c r="L14" s="33" t="s">
        <v>49</v>
      </c>
      <c r="M14" s="14"/>
      <c r="N14" s="17"/>
    </row>
    <row r="15" spans="1:21" s="13" customFormat="1" ht="33" customHeight="1">
      <c r="A15" s="38">
        <v>7</v>
      </c>
      <c r="B15" s="40">
        <v>3</v>
      </c>
      <c r="C15" s="51">
        <v>1291</v>
      </c>
      <c r="D15" s="43" t="s">
        <v>73</v>
      </c>
      <c r="E15" s="15" t="s">
        <v>74</v>
      </c>
      <c r="F15" s="29">
        <v>50.2</v>
      </c>
      <c r="G15" s="14" t="s">
        <v>18</v>
      </c>
      <c r="H15" s="45">
        <v>50</v>
      </c>
      <c r="I15" s="53">
        <v>55</v>
      </c>
      <c r="J15" s="48">
        <v>57.5</v>
      </c>
      <c r="K15" s="49">
        <v>105</v>
      </c>
      <c r="L15" s="33" t="s">
        <v>49</v>
      </c>
      <c r="M15" s="14"/>
      <c r="N15" s="17"/>
    </row>
    <row r="16" spans="1:21" s="13" customFormat="1" ht="20.25" customHeight="1">
      <c r="A16" s="55" t="s">
        <v>21</v>
      </c>
      <c r="B16" s="56"/>
      <c r="C16" s="57"/>
      <c r="D16" s="22" t="s">
        <v>25</v>
      </c>
      <c r="E16" s="58" t="s">
        <v>67</v>
      </c>
      <c r="F16" s="59"/>
      <c r="G16" s="59"/>
      <c r="H16" s="59"/>
      <c r="I16" s="59"/>
      <c r="J16" s="59"/>
      <c r="K16" s="59"/>
      <c r="L16" s="59"/>
      <c r="M16" s="59"/>
      <c r="N16" s="17"/>
    </row>
    <row r="17" spans="1:14" s="13" customFormat="1" ht="33.75" customHeight="1">
      <c r="A17" s="7" t="s">
        <v>1</v>
      </c>
      <c r="B17" s="7" t="s">
        <v>9</v>
      </c>
      <c r="C17" s="7" t="s">
        <v>2</v>
      </c>
      <c r="D17" s="7" t="s">
        <v>10</v>
      </c>
      <c r="E17" s="8" t="s">
        <v>11</v>
      </c>
      <c r="F17" s="7" t="s">
        <v>12</v>
      </c>
      <c r="G17" s="7" t="s">
        <v>13</v>
      </c>
      <c r="H17" s="7" t="s">
        <v>22</v>
      </c>
      <c r="I17" s="7" t="s">
        <v>23</v>
      </c>
      <c r="J17" s="7" t="s">
        <v>24</v>
      </c>
      <c r="K17" s="7" t="s">
        <v>14</v>
      </c>
      <c r="L17" s="7" t="s">
        <v>3</v>
      </c>
      <c r="M17" s="9" t="s">
        <v>15</v>
      </c>
      <c r="N17"/>
    </row>
    <row r="18" spans="1:14" s="13" customFormat="1" ht="36.75" customHeight="1">
      <c r="A18" s="16">
        <v>8</v>
      </c>
      <c r="B18" s="12">
        <v>1</v>
      </c>
      <c r="C18" s="34">
        <v>1645</v>
      </c>
      <c r="D18" s="15" t="s">
        <v>19</v>
      </c>
      <c r="E18" s="15" t="s">
        <v>30</v>
      </c>
      <c r="F18" s="29">
        <v>88</v>
      </c>
      <c r="G18" s="14" t="s">
        <v>18</v>
      </c>
      <c r="H18" s="25">
        <v>140</v>
      </c>
      <c r="I18" s="25">
        <v>150</v>
      </c>
      <c r="J18" s="25">
        <v>145</v>
      </c>
      <c r="K18" s="35">
        <v>435</v>
      </c>
      <c r="L18" s="33" t="s">
        <v>85</v>
      </c>
      <c r="M18" s="14"/>
      <c r="N18" s="17"/>
    </row>
    <row r="19" spans="1:14" s="13" customFormat="1" ht="38.25" customHeight="1">
      <c r="A19" s="21">
        <v>9</v>
      </c>
      <c r="B19" s="20">
        <v>2</v>
      </c>
      <c r="C19" s="7"/>
      <c r="D19" s="19" t="s">
        <v>57</v>
      </c>
      <c r="E19" s="19" t="s">
        <v>59</v>
      </c>
      <c r="F19" s="8">
        <v>107.5</v>
      </c>
      <c r="G19" s="14" t="s">
        <v>58</v>
      </c>
      <c r="H19" s="24">
        <v>170</v>
      </c>
      <c r="I19" s="24">
        <v>180</v>
      </c>
      <c r="J19" s="24">
        <v>180</v>
      </c>
      <c r="K19" s="8">
        <v>530</v>
      </c>
      <c r="L19" s="33" t="s">
        <v>81</v>
      </c>
      <c r="M19" s="9"/>
      <c r="N19" s="17"/>
    </row>
    <row r="20" spans="1:14" s="13" customFormat="1" ht="35.25" customHeight="1">
      <c r="A20" s="55" t="s">
        <v>21</v>
      </c>
      <c r="B20" s="56"/>
      <c r="C20" s="57"/>
      <c r="D20" s="22" t="s">
        <v>25</v>
      </c>
      <c r="E20" s="58" t="s">
        <v>77</v>
      </c>
      <c r="F20" s="59"/>
      <c r="G20" s="59"/>
      <c r="H20" s="59"/>
      <c r="I20" s="59"/>
      <c r="J20" s="59"/>
      <c r="K20" s="59"/>
      <c r="L20" s="59"/>
      <c r="M20" s="59"/>
      <c r="N20" s="17"/>
    </row>
    <row r="21" spans="1:14" s="13" customFormat="1" ht="22.5" customHeight="1">
      <c r="A21" s="7" t="s">
        <v>1</v>
      </c>
      <c r="B21" s="7" t="s">
        <v>9</v>
      </c>
      <c r="C21" s="7" t="s">
        <v>2</v>
      </c>
      <c r="D21" s="7" t="s">
        <v>10</v>
      </c>
      <c r="E21" s="8" t="s">
        <v>11</v>
      </c>
      <c r="F21" s="7" t="s">
        <v>12</v>
      </c>
      <c r="G21" s="7" t="s">
        <v>13</v>
      </c>
      <c r="H21" s="7" t="s">
        <v>22</v>
      </c>
      <c r="I21" s="7" t="s">
        <v>23</v>
      </c>
      <c r="J21" s="7" t="s">
        <v>24</v>
      </c>
      <c r="K21" s="7" t="s">
        <v>14</v>
      </c>
      <c r="L21" s="7" t="s">
        <v>3</v>
      </c>
      <c r="M21" s="9" t="s">
        <v>15</v>
      </c>
      <c r="N21" s="17"/>
    </row>
    <row r="22" spans="1:14" s="13" customFormat="1" ht="33" customHeight="1">
      <c r="A22" s="39">
        <v>10</v>
      </c>
      <c r="B22" s="41">
        <v>1</v>
      </c>
      <c r="C22" s="42">
        <v>1740</v>
      </c>
      <c r="D22" s="44" t="s">
        <v>31</v>
      </c>
      <c r="E22" s="31" t="s">
        <v>32</v>
      </c>
      <c r="F22" s="29">
        <v>86.6</v>
      </c>
      <c r="G22" s="14" t="s">
        <v>18</v>
      </c>
      <c r="H22" s="46">
        <v>160</v>
      </c>
      <c r="I22" s="46">
        <v>165</v>
      </c>
      <c r="J22" s="46">
        <v>165</v>
      </c>
      <c r="K22" s="50">
        <v>490</v>
      </c>
      <c r="L22" s="33" t="s">
        <v>85</v>
      </c>
      <c r="M22" s="14"/>
    </row>
    <row r="23" spans="1:14" s="13" customFormat="1" ht="32.25" customHeight="1">
      <c r="A23" s="21">
        <v>11</v>
      </c>
      <c r="B23" s="20">
        <v>2</v>
      </c>
      <c r="C23" s="7"/>
      <c r="D23" s="19" t="s">
        <v>60</v>
      </c>
      <c r="E23" s="31" t="s">
        <v>61</v>
      </c>
      <c r="F23" s="29">
        <v>82.4</v>
      </c>
      <c r="G23" s="14" t="s">
        <v>62</v>
      </c>
      <c r="H23" s="24">
        <v>155</v>
      </c>
      <c r="I23" s="24">
        <v>160</v>
      </c>
      <c r="J23" s="24">
        <v>160</v>
      </c>
      <c r="K23" s="8">
        <v>475</v>
      </c>
      <c r="L23" s="33" t="s">
        <v>85</v>
      </c>
      <c r="M23" s="14"/>
    </row>
    <row r="24" spans="1:14" s="13" customFormat="1" ht="33" customHeight="1">
      <c r="A24" s="38">
        <v>12</v>
      </c>
      <c r="B24" s="40">
        <v>3</v>
      </c>
      <c r="C24" s="51">
        <v>1291</v>
      </c>
      <c r="D24" s="43" t="s">
        <v>33</v>
      </c>
      <c r="E24" s="15" t="s">
        <v>34</v>
      </c>
      <c r="F24" s="29">
        <v>82.7</v>
      </c>
      <c r="G24" s="14" t="s">
        <v>16</v>
      </c>
      <c r="H24" s="45">
        <v>160</v>
      </c>
      <c r="I24" s="47">
        <v>165</v>
      </c>
      <c r="J24" s="48" t="s">
        <v>63</v>
      </c>
      <c r="K24" s="49">
        <v>160</v>
      </c>
      <c r="L24" s="33" t="s">
        <v>49</v>
      </c>
      <c r="M24" s="14"/>
    </row>
    <row r="25" spans="1:14" s="13" customFormat="1" ht="20.25" customHeight="1">
      <c r="A25" s="55" t="s">
        <v>21</v>
      </c>
      <c r="B25" s="56"/>
      <c r="C25" s="57"/>
      <c r="D25" s="27" t="s">
        <v>25</v>
      </c>
      <c r="E25" s="58" t="s">
        <v>78</v>
      </c>
      <c r="F25" s="59"/>
      <c r="G25" s="59"/>
      <c r="H25" s="59"/>
      <c r="I25" s="59"/>
      <c r="J25" s="59"/>
      <c r="K25" s="59"/>
      <c r="L25" s="59"/>
      <c r="M25" s="59"/>
    </row>
    <row r="26" spans="1:14" s="13" customFormat="1" ht="33" customHeight="1">
      <c r="A26" s="7" t="s">
        <v>1</v>
      </c>
      <c r="B26" s="7" t="s">
        <v>9</v>
      </c>
      <c r="C26" s="7" t="s">
        <v>2</v>
      </c>
      <c r="D26" s="7" t="s">
        <v>10</v>
      </c>
      <c r="E26" s="8" t="s">
        <v>11</v>
      </c>
      <c r="F26" s="7" t="s">
        <v>12</v>
      </c>
      <c r="G26" s="7" t="s">
        <v>13</v>
      </c>
      <c r="H26" s="7" t="s">
        <v>22</v>
      </c>
      <c r="I26" s="7" t="s">
        <v>23</v>
      </c>
      <c r="J26" s="7" t="s">
        <v>24</v>
      </c>
      <c r="K26" s="7" t="s">
        <v>14</v>
      </c>
      <c r="L26" s="7" t="s">
        <v>3</v>
      </c>
      <c r="M26" s="9" t="s">
        <v>15</v>
      </c>
    </row>
    <row r="27" spans="1:14" s="13" customFormat="1" ht="34.5" customHeight="1">
      <c r="A27" s="16">
        <v>13</v>
      </c>
      <c r="B27" s="12">
        <v>1</v>
      </c>
      <c r="C27" s="30"/>
      <c r="D27" s="15" t="s">
        <v>43</v>
      </c>
      <c r="E27" s="15" t="s">
        <v>44</v>
      </c>
      <c r="F27" s="29">
        <v>90.1</v>
      </c>
      <c r="G27" s="14" t="s">
        <v>18</v>
      </c>
      <c r="H27" s="25">
        <v>170</v>
      </c>
      <c r="I27" s="25">
        <v>170</v>
      </c>
      <c r="J27" s="25">
        <v>170</v>
      </c>
      <c r="K27" s="23">
        <v>510</v>
      </c>
      <c r="L27" s="33" t="s">
        <v>85</v>
      </c>
      <c r="M27" s="14"/>
    </row>
    <row r="28" spans="1:14" s="13" customFormat="1" ht="34.5" customHeight="1">
      <c r="A28" s="16">
        <v>14</v>
      </c>
      <c r="B28" s="12">
        <v>2</v>
      </c>
      <c r="C28" s="16"/>
      <c r="D28" s="15" t="s">
        <v>45</v>
      </c>
      <c r="E28" s="15" t="s">
        <v>46</v>
      </c>
      <c r="F28" s="29">
        <v>93.1</v>
      </c>
      <c r="G28" s="14" t="s">
        <v>18</v>
      </c>
      <c r="H28" s="25">
        <v>150</v>
      </c>
      <c r="I28" s="25">
        <v>150</v>
      </c>
      <c r="J28" s="25">
        <v>150</v>
      </c>
      <c r="K28" s="23">
        <v>450</v>
      </c>
      <c r="L28" s="33" t="s">
        <v>81</v>
      </c>
      <c r="M28" s="14"/>
    </row>
    <row r="29" spans="1:14" s="13" customFormat="1" ht="21.75" customHeight="1">
      <c r="A29" s="55" t="s">
        <v>21</v>
      </c>
      <c r="B29" s="56"/>
      <c r="C29" s="57"/>
      <c r="D29" s="22" t="s">
        <v>26</v>
      </c>
      <c r="E29" s="58" t="s">
        <v>79</v>
      </c>
      <c r="F29" s="59"/>
      <c r="G29" s="59"/>
      <c r="H29" s="59"/>
      <c r="I29" s="59"/>
      <c r="J29" s="59"/>
      <c r="K29" s="59"/>
      <c r="L29" s="59"/>
      <c r="M29" s="59"/>
    </row>
    <row r="30" spans="1:14" s="13" customFormat="1" ht="21.75" customHeight="1">
      <c r="A30" s="7" t="s">
        <v>1</v>
      </c>
      <c r="B30" s="7" t="s">
        <v>9</v>
      </c>
      <c r="C30" s="7" t="s">
        <v>2</v>
      </c>
      <c r="D30" s="7" t="s">
        <v>10</v>
      </c>
      <c r="E30" s="8" t="s">
        <v>11</v>
      </c>
      <c r="F30" s="7" t="s">
        <v>12</v>
      </c>
      <c r="G30" s="7" t="s">
        <v>13</v>
      </c>
      <c r="H30" s="7" t="s">
        <v>22</v>
      </c>
      <c r="I30" s="7" t="s">
        <v>23</v>
      </c>
      <c r="J30" s="7" t="s">
        <v>24</v>
      </c>
      <c r="K30" s="7" t="s">
        <v>14</v>
      </c>
      <c r="L30" s="7" t="s">
        <v>3</v>
      </c>
      <c r="M30" s="9" t="s">
        <v>15</v>
      </c>
    </row>
    <row r="31" spans="1:14" s="5" customFormat="1" ht="34.5" customHeight="1">
      <c r="A31" s="21">
        <v>15</v>
      </c>
      <c r="B31" s="20">
        <v>1</v>
      </c>
      <c r="C31" s="28">
        <v>1803</v>
      </c>
      <c r="D31" s="19" t="s">
        <v>64</v>
      </c>
      <c r="E31" s="15" t="s">
        <v>65</v>
      </c>
      <c r="F31" s="29">
        <v>121.9</v>
      </c>
      <c r="G31" s="14" t="s">
        <v>18</v>
      </c>
      <c r="H31" s="24">
        <v>200</v>
      </c>
      <c r="I31" s="24">
        <v>200</v>
      </c>
      <c r="J31" s="24">
        <v>180</v>
      </c>
      <c r="K31" s="8">
        <v>580</v>
      </c>
      <c r="L31" s="33" t="s">
        <v>81</v>
      </c>
      <c r="M31" s="14"/>
    </row>
    <row r="32" spans="1:14" s="4" customFormat="1" ht="33.75" customHeight="1">
      <c r="A32" s="16">
        <v>16</v>
      </c>
      <c r="B32" s="12">
        <v>2</v>
      </c>
      <c r="C32" s="11"/>
      <c r="D32" s="15" t="s">
        <v>47</v>
      </c>
      <c r="E32" s="15" t="s">
        <v>48</v>
      </c>
      <c r="F32" s="29">
        <v>102.2</v>
      </c>
      <c r="G32" s="14" t="s">
        <v>42</v>
      </c>
      <c r="H32" s="37">
        <v>200</v>
      </c>
      <c r="I32" s="37" t="s">
        <v>63</v>
      </c>
      <c r="J32" s="37" t="s">
        <v>63</v>
      </c>
      <c r="K32" s="23">
        <v>0</v>
      </c>
      <c r="L32" s="33" t="s">
        <v>49</v>
      </c>
      <c r="M32" s="14"/>
    </row>
    <row r="33" spans="1:13" s="13" customFormat="1" ht="21" customHeight="1">
      <c r="A33" s="55" t="s">
        <v>21</v>
      </c>
      <c r="B33" s="56"/>
      <c r="C33" s="57"/>
      <c r="D33" s="36" t="s">
        <v>25</v>
      </c>
      <c r="E33" s="58" t="s">
        <v>80</v>
      </c>
      <c r="F33" s="59"/>
      <c r="G33" s="59"/>
      <c r="H33" s="59"/>
      <c r="I33" s="59"/>
      <c r="J33" s="59"/>
      <c r="K33" s="59"/>
      <c r="L33" s="59"/>
      <c r="M33" s="59"/>
    </row>
    <row r="34" spans="1:13" s="13" customFormat="1" ht="19.5" customHeight="1">
      <c r="A34" s="7" t="s">
        <v>1</v>
      </c>
      <c r="B34" s="7" t="s">
        <v>9</v>
      </c>
      <c r="C34" s="7" t="s">
        <v>2</v>
      </c>
      <c r="D34" s="7" t="s">
        <v>10</v>
      </c>
      <c r="E34" s="8" t="s">
        <v>11</v>
      </c>
      <c r="F34" s="7" t="s">
        <v>12</v>
      </c>
      <c r="G34" s="7" t="s">
        <v>13</v>
      </c>
      <c r="H34" s="7" t="s">
        <v>22</v>
      </c>
      <c r="I34" s="7" t="s">
        <v>23</v>
      </c>
      <c r="J34" s="7" t="s">
        <v>24</v>
      </c>
      <c r="K34" s="7" t="s">
        <v>14</v>
      </c>
      <c r="L34" s="7" t="s">
        <v>3</v>
      </c>
      <c r="M34" s="9" t="s">
        <v>15</v>
      </c>
    </row>
    <row r="35" spans="1:13" s="13" customFormat="1" ht="38.25" customHeight="1">
      <c r="A35" s="39">
        <v>17</v>
      </c>
      <c r="B35" s="41">
        <v>1</v>
      </c>
      <c r="C35" s="52"/>
      <c r="D35" s="44" t="s">
        <v>75</v>
      </c>
      <c r="E35" s="31" t="s">
        <v>76</v>
      </c>
      <c r="F35" s="29">
        <v>67.400000000000006</v>
      </c>
      <c r="G35" s="14" t="s">
        <v>16</v>
      </c>
      <c r="H35" s="46">
        <v>55</v>
      </c>
      <c r="I35" s="46">
        <v>60</v>
      </c>
      <c r="J35" s="54">
        <v>65</v>
      </c>
      <c r="K35" s="50">
        <v>115</v>
      </c>
      <c r="L35" s="33" t="s">
        <v>49</v>
      </c>
      <c r="M35" s="14"/>
    </row>
    <row r="36" spans="1:13" s="13" customFormat="1" ht="33.75" customHeight="1">
      <c r="A36" s="61" t="s">
        <v>8</v>
      </c>
      <c r="B36" s="61"/>
      <c r="C36" s="61"/>
      <c r="D36" s="61"/>
      <c r="E36" s="61"/>
      <c r="F36" s="2"/>
      <c r="G36" s="2"/>
      <c r="H36" s="2"/>
      <c r="I36" s="2"/>
      <c r="J36" s="2"/>
      <c r="K36" s="2"/>
      <c r="L36" s="2"/>
      <c r="M36" s="2"/>
    </row>
    <row r="37" spans="1:13" s="13" customFormat="1" ht="33.75" customHeight="1">
      <c r="A37" s="60" t="s">
        <v>4</v>
      </c>
      <c r="B37" s="60"/>
      <c r="C37" s="60"/>
      <c r="D37" s="1" t="s">
        <v>20</v>
      </c>
      <c r="E37" s="1" t="s">
        <v>6</v>
      </c>
      <c r="F37" s="2"/>
      <c r="G37" s="2"/>
      <c r="H37" s="2"/>
      <c r="I37" s="2"/>
      <c r="J37" s="2"/>
      <c r="K37" s="2"/>
      <c r="L37" s="2"/>
      <c r="M37" s="2"/>
    </row>
    <row r="38" spans="1:13" s="13" customFormat="1" ht="36" customHeight="1">
      <c r="A38" s="60" t="s">
        <v>39</v>
      </c>
      <c r="B38" s="60"/>
      <c r="C38" s="60"/>
      <c r="D38" s="1" t="s">
        <v>7</v>
      </c>
      <c r="E38" s="1" t="s">
        <v>6</v>
      </c>
      <c r="F38" s="2"/>
      <c r="G38" s="2"/>
      <c r="H38" s="2"/>
      <c r="I38" s="2"/>
      <c r="J38" s="2"/>
      <c r="K38" s="2"/>
      <c r="L38" s="2"/>
      <c r="M38" s="2"/>
    </row>
    <row r="39" spans="1:13" s="13" customFormat="1" ht="33.75" customHeight="1">
      <c r="A39" s="60" t="s">
        <v>39</v>
      </c>
      <c r="B39" s="60"/>
      <c r="C39" s="60"/>
      <c r="D39" s="1" t="s">
        <v>38</v>
      </c>
      <c r="E39" s="1" t="s">
        <v>6</v>
      </c>
      <c r="F39" s="2"/>
      <c r="G39" s="2"/>
      <c r="H39" s="2"/>
      <c r="I39" s="2"/>
      <c r="J39" s="2"/>
      <c r="K39" s="2"/>
      <c r="L39" s="2"/>
      <c r="M39" s="2"/>
    </row>
    <row r="40" spans="1:13" s="13" customFormat="1" ht="33.75" customHeight="1">
      <c r="A40" s="60" t="s">
        <v>39</v>
      </c>
      <c r="B40" s="60"/>
      <c r="C40" s="60"/>
      <c r="D40" s="1" t="s">
        <v>37</v>
      </c>
      <c r="E40" s="18" t="s">
        <v>6</v>
      </c>
      <c r="F40" s="2"/>
      <c r="G40" s="2"/>
      <c r="H40" s="2"/>
      <c r="I40" s="2"/>
      <c r="J40" s="2"/>
      <c r="K40" s="2"/>
      <c r="L40" s="2"/>
      <c r="M40" s="2"/>
    </row>
    <row r="41" spans="1:13" s="5" customFormat="1" ht="30.75" customHeight="1">
      <c r="A41" s="60" t="s">
        <v>39</v>
      </c>
      <c r="B41" s="60"/>
      <c r="C41" s="60"/>
      <c r="D41" s="1" t="s">
        <v>17</v>
      </c>
      <c r="E41" s="1" t="s">
        <v>6</v>
      </c>
      <c r="F41" s="2"/>
      <c r="G41" s="2"/>
      <c r="H41" s="2"/>
      <c r="I41" s="2"/>
      <c r="J41" s="2"/>
      <c r="K41" s="2"/>
      <c r="L41" s="2"/>
      <c r="M41" s="2"/>
    </row>
    <row r="42" spans="1:13" s="4" customFormat="1" ht="33" customHeight="1">
      <c r="A42" s="60" t="s">
        <v>36</v>
      </c>
      <c r="B42" s="60"/>
      <c r="C42" s="60"/>
      <c r="D42" s="1" t="s">
        <v>5</v>
      </c>
      <c r="E42" s="1" t="s">
        <v>6</v>
      </c>
      <c r="F42"/>
      <c r="G42"/>
      <c r="H42"/>
      <c r="I42"/>
      <c r="J42"/>
      <c r="K42"/>
      <c r="L42"/>
      <c r="M42"/>
    </row>
    <row r="43" spans="1:13" s="13" customFormat="1" ht="21" customHeight="1">
      <c r="A43" s="2"/>
      <c r="B43" s="2"/>
      <c r="C43" s="2"/>
      <c r="D43" s="2"/>
      <c r="E43" s="2"/>
      <c r="F43"/>
      <c r="G43"/>
      <c r="H43"/>
      <c r="I43"/>
      <c r="J43"/>
      <c r="K43"/>
      <c r="L43"/>
      <c r="M43"/>
    </row>
    <row r="44" spans="1:13" s="13" customFormat="1" ht="33.75" customHeight="1">
      <c r="A44" s="2"/>
      <c r="B44" s="2"/>
      <c r="C44" s="2"/>
      <c r="D44"/>
      <c r="E44"/>
      <c r="F44"/>
      <c r="G44"/>
      <c r="H44"/>
      <c r="I44"/>
      <c r="J44"/>
      <c r="K44"/>
      <c r="L44"/>
      <c r="M44"/>
    </row>
    <row r="45" spans="1:13" s="13" customFormat="1" ht="33.75" customHeight="1">
      <c r="A45" s="2"/>
      <c r="B45" s="2"/>
      <c r="C45" s="2"/>
      <c r="D45"/>
      <c r="E45"/>
      <c r="F45"/>
      <c r="G45"/>
      <c r="H45"/>
      <c r="I45"/>
      <c r="J45"/>
      <c r="K45"/>
      <c r="L45"/>
      <c r="M45"/>
    </row>
    <row r="46" spans="1:13" s="13" customFormat="1" ht="33.75" customHeight="1">
      <c r="A46" s="2"/>
      <c r="B46" s="2"/>
      <c r="C46" s="2"/>
      <c r="D46"/>
      <c r="E46"/>
      <c r="F46"/>
      <c r="G46"/>
      <c r="H46"/>
      <c r="I46"/>
      <c r="J46"/>
      <c r="K46"/>
      <c r="L46"/>
      <c r="M46"/>
    </row>
    <row r="47" spans="1:13" s="13" customFormat="1" ht="30.75" customHeight="1">
      <c r="A47" s="2"/>
      <c r="B47" s="2"/>
      <c r="C47" s="2"/>
      <c r="D47"/>
      <c r="E47"/>
      <c r="F47"/>
      <c r="G47"/>
      <c r="H47"/>
      <c r="I47"/>
      <c r="J47"/>
      <c r="K47"/>
      <c r="L47"/>
      <c r="M47"/>
    </row>
    <row r="48" spans="1:13" s="13" customFormat="1" ht="20.25" customHeight="1">
      <c r="A48" s="2"/>
      <c r="B48" s="2"/>
      <c r="C48" s="2"/>
      <c r="D48"/>
      <c r="E48"/>
      <c r="F48"/>
      <c r="G48"/>
      <c r="H48"/>
      <c r="I48"/>
      <c r="J48"/>
      <c r="K48"/>
      <c r="L48"/>
      <c r="M48"/>
    </row>
    <row r="49" spans="1:13" s="13" customFormat="1" ht="33.75" customHeight="1">
      <c r="A49" s="2"/>
      <c r="B49" s="2"/>
      <c r="C49" s="2"/>
      <c r="D49"/>
      <c r="E49"/>
      <c r="F49"/>
      <c r="G49"/>
      <c r="H49"/>
      <c r="I49"/>
      <c r="J49"/>
      <c r="K49"/>
      <c r="L49"/>
      <c r="M49"/>
    </row>
    <row r="50" spans="1:13" s="5" customFormat="1" ht="33" customHeight="1">
      <c r="A50" s="2"/>
      <c r="B50" s="2"/>
      <c r="C50" s="2"/>
      <c r="D50"/>
      <c r="E50"/>
      <c r="F50"/>
      <c r="G50"/>
      <c r="H50"/>
      <c r="I50"/>
      <c r="J50"/>
      <c r="K50"/>
      <c r="L50"/>
      <c r="M50"/>
    </row>
    <row r="51" spans="1:13" s="4" customFormat="1" ht="33" customHeight="1">
      <c r="A51" s="2"/>
      <c r="B51" s="2"/>
      <c r="C51" s="2"/>
      <c r="D51"/>
      <c r="E51"/>
      <c r="F51"/>
      <c r="G51"/>
      <c r="H51"/>
      <c r="I51"/>
      <c r="J51"/>
      <c r="K51"/>
      <c r="L51"/>
      <c r="M51"/>
    </row>
    <row r="52" spans="1:13" s="4" customFormat="1" ht="33" customHeight="1">
      <c r="A52" s="2"/>
      <c r="B52" s="2"/>
      <c r="C52" s="2"/>
      <c r="D52"/>
      <c r="E52"/>
      <c r="F52"/>
      <c r="G52"/>
      <c r="H52"/>
      <c r="I52"/>
      <c r="J52"/>
      <c r="K52"/>
      <c r="L52"/>
      <c r="M52"/>
    </row>
    <row r="53" spans="1:13" s="13" customFormat="1" ht="38.25" customHeight="1">
      <c r="A53" s="2"/>
      <c r="B53" s="2"/>
      <c r="C53" s="2"/>
      <c r="D53"/>
      <c r="E53"/>
      <c r="F53"/>
      <c r="G53"/>
      <c r="H53"/>
      <c r="I53"/>
      <c r="J53"/>
      <c r="K53"/>
      <c r="L53"/>
      <c r="M53"/>
    </row>
    <row r="54" spans="1:13" s="13" customFormat="1" ht="22.5" customHeight="1">
      <c r="A54" s="2"/>
      <c r="B54" s="2"/>
      <c r="C54" s="2"/>
      <c r="D54"/>
      <c r="E54"/>
      <c r="F54"/>
      <c r="G54"/>
      <c r="H54"/>
      <c r="I54"/>
      <c r="J54"/>
      <c r="K54"/>
      <c r="L54"/>
      <c r="M54"/>
    </row>
    <row r="55" spans="1:13" s="13" customFormat="1" ht="33.75" customHeight="1">
      <c r="A55" s="2"/>
      <c r="B55" s="2"/>
      <c r="C55" s="2"/>
      <c r="D55"/>
      <c r="E55"/>
      <c r="F55"/>
      <c r="G55"/>
      <c r="H55"/>
      <c r="I55"/>
      <c r="J55"/>
      <c r="K55"/>
      <c r="L55"/>
      <c r="M55"/>
    </row>
    <row r="56" spans="1:13" s="13" customFormat="1" ht="33.75" customHeight="1">
      <c r="A56" s="2"/>
      <c r="B56" s="2"/>
      <c r="C56" s="2"/>
      <c r="D56"/>
      <c r="E56"/>
      <c r="F56"/>
      <c r="G56"/>
      <c r="H56"/>
      <c r="I56"/>
      <c r="J56"/>
      <c r="K56"/>
      <c r="L56"/>
      <c r="M56"/>
    </row>
    <row r="57" spans="1:13" s="13" customFormat="1" ht="33.75" customHeight="1">
      <c r="A57" s="2"/>
      <c r="B57" s="2"/>
      <c r="C57" s="2"/>
      <c r="D57"/>
      <c r="E57"/>
      <c r="F57"/>
      <c r="G57"/>
      <c r="H57"/>
      <c r="I57"/>
      <c r="J57"/>
      <c r="K57"/>
      <c r="L57"/>
      <c r="M57"/>
    </row>
    <row r="58" spans="1:13" s="5" customFormat="1" ht="36.75" customHeight="1">
      <c r="A58" s="2"/>
      <c r="B58" s="2"/>
      <c r="C58" s="2"/>
      <c r="D58"/>
      <c r="E58"/>
      <c r="F58"/>
      <c r="G58"/>
      <c r="H58"/>
      <c r="I58"/>
      <c r="J58"/>
      <c r="K58"/>
      <c r="L58"/>
      <c r="M58"/>
    </row>
    <row r="59" spans="1:13" s="4" customFormat="1" ht="21.75" customHeight="1">
      <c r="A59" s="2"/>
      <c r="B59" s="2"/>
      <c r="C59" s="2"/>
      <c r="D59"/>
      <c r="E59"/>
      <c r="F59"/>
      <c r="G59"/>
      <c r="H59"/>
      <c r="I59"/>
      <c r="J59"/>
      <c r="K59"/>
      <c r="L59"/>
      <c r="M59"/>
    </row>
    <row r="60" spans="1:13" s="13" customFormat="1" ht="33.75" customHeight="1">
      <c r="A60" s="2"/>
      <c r="B60" s="2"/>
      <c r="C60" s="2"/>
      <c r="D60"/>
      <c r="E60"/>
      <c r="F60"/>
      <c r="G60"/>
      <c r="H60"/>
      <c r="I60"/>
      <c r="J60"/>
      <c r="K60"/>
      <c r="L60"/>
      <c r="M60"/>
    </row>
    <row r="61" spans="1:13" s="13" customFormat="1" ht="33.75" customHeight="1">
      <c r="A61" s="2"/>
      <c r="B61" s="2"/>
      <c r="C61" s="2"/>
      <c r="D61"/>
      <c r="E61"/>
      <c r="F61"/>
      <c r="G61"/>
      <c r="H61"/>
      <c r="I61"/>
      <c r="J61"/>
      <c r="K61"/>
      <c r="L61"/>
      <c r="M61"/>
    </row>
    <row r="62" spans="1:13" s="2" customFormat="1" ht="35.25" customHeight="1">
      <c r="D62"/>
      <c r="E62"/>
      <c r="F62"/>
      <c r="G62"/>
      <c r="H62"/>
      <c r="I62"/>
      <c r="J62"/>
      <c r="K62"/>
      <c r="L62"/>
      <c r="M62"/>
    </row>
    <row r="63" spans="1:13" s="2" customFormat="1" ht="20.25" customHeight="1">
      <c r="D63"/>
      <c r="E63"/>
      <c r="F63"/>
      <c r="G63"/>
      <c r="H63"/>
      <c r="I63"/>
      <c r="J63"/>
      <c r="K63"/>
      <c r="L63"/>
      <c r="M63"/>
    </row>
    <row r="64" spans="1:13" s="2" customFormat="1" ht="33" customHeight="1">
      <c r="D64"/>
      <c r="E64"/>
      <c r="F64"/>
      <c r="G64"/>
      <c r="H64"/>
      <c r="I64"/>
      <c r="J64"/>
      <c r="K64"/>
      <c r="L64"/>
      <c r="M64"/>
    </row>
    <row r="65" spans="4:15" s="2" customFormat="1" ht="36.75" customHeight="1">
      <c r="D65"/>
      <c r="E65"/>
      <c r="F65"/>
      <c r="G65"/>
      <c r="H65"/>
      <c r="I65"/>
      <c r="J65"/>
      <c r="K65"/>
      <c r="L65"/>
      <c r="M65"/>
    </row>
    <row r="66" spans="4:15" s="2" customFormat="1" ht="33.75" customHeight="1">
      <c r="D66"/>
      <c r="E66"/>
      <c r="F66"/>
      <c r="G66"/>
      <c r="H66"/>
      <c r="I66"/>
      <c r="J66"/>
      <c r="K66"/>
      <c r="L66"/>
      <c r="M66"/>
      <c r="N66"/>
      <c r="O66"/>
    </row>
    <row r="67" spans="4:15" s="2" customFormat="1" ht="37.5" customHeight="1">
      <c r="D67"/>
      <c r="E67"/>
      <c r="F67"/>
      <c r="G67"/>
      <c r="H67"/>
      <c r="I67"/>
      <c r="J67"/>
      <c r="K67"/>
      <c r="L67"/>
      <c r="M67"/>
      <c r="N67"/>
      <c r="O67"/>
    </row>
    <row r="68" spans="4:15" ht="15.75" customHeight="1"/>
  </sheetData>
  <sortState ref="A17:M19">
    <sortCondition ref="B17:B19"/>
  </sortState>
  <mergeCells count="25">
    <mergeCell ref="E5:M5"/>
    <mergeCell ref="A1:M1"/>
    <mergeCell ref="A2:M2"/>
    <mergeCell ref="A3:M3"/>
    <mergeCell ref="A4:M4"/>
    <mergeCell ref="A5:C5"/>
    <mergeCell ref="A39:C39"/>
    <mergeCell ref="A42:C42"/>
    <mergeCell ref="A41:C41"/>
    <mergeCell ref="A40:C40"/>
    <mergeCell ref="A36:E36"/>
    <mergeCell ref="A37:C37"/>
    <mergeCell ref="A11:C11"/>
    <mergeCell ref="E11:M11"/>
    <mergeCell ref="A33:C33"/>
    <mergeCell ref="E33:M33"/>
    <mergeCell ref="A38:C38"/>
    <mergeCell ref="E16:M16"/>
    <mergeCell ref="A16:C16"/>
    <mergeCell ref="A29:C29"/>
    <mergeCell ref="E29:M29"/>
    <mergeCell ref="A20:C20"/>
    <mergeCell ref="E20:M20"/>
    <mergeCell ref="A25:C25"/>
    <mergeCell ref="E25:M25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U117"/>
  <sheetViews>
    <sheetView tabSelected="1" zoomScale="50" zoomScaleNormal="50" zoomScalePageLayoutView="50" workbookViewId="0">
      <selection activeCell="G104" sqref="G104:M104"/>
    </sheetView>
  </sheetViews>
  <sheetFormatPr baseColWidth="10" defaultColWidth="8.83203125" defaultRowHeight="14" x14ac:dyDescent="0"/>
  <cols>
    <col min="1" max="1" width="7.6640625" style="123" customWidth="1"/>
    <col min="2" max="2" width="9.5" style="124" customWidth="1"/>
    <col min="3" max="3" width="11.6640625" style="124" customWidth="1"/>
    <col min="4" max="4" width="13.6640625" style="124" customWidth="1"/>
    <col min="5" max="5" width="12.6640625" style="124" customWidth="1"/>
    <col min="6" max="6" width="37.5" style="125" customWidth="1"/>
    <col min="7" max="7" width="21.6640625" style="124" customWidth="1"/>
    <col min="8" max="8" width="12.6640625" style="124" customWidth="1"/>
    <col min="9" max="9" width="10.6640625" style="125" customWidth="1"/>
    <col min="10" max="10" width="46.1640625" style="124" customWidth="1"/>
    <col min="11" max="11" width="11.6640625" style="124" customWidth="1"/>
    <col min="12" max="12" width="13.6640625" style="126" customWidth="1"/>
    <col min="13" max="13" width="33.1640625" style="127" customWidth="1"/>
    <col min="14" max="14" width="31.6640625" style="75" customWidth="1"/>
    <col min="15" max="16384" width="8.83203125" style="75"/>
  </cols>
  <sheetData>
    <row r="1" spans="1:15" s="68" customFormat="1" ht="23.25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s="68" customFormat="1" ht="23.25" customHeight="1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s="70" customFormat="1" ht="44.25" customHeight="1">
      <c r="A3" s="69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s="68" customFormat="1" ht="23.25" customHeight="1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ht="45" customHeight="1">
      <c r="A5" s="71" t="s">
        <v>90</v>
      </c>
      <c r="B5" s="71"/>
      <c r="C5" s="71"/>
      <c r="D5" s="71"/>
      <c r="E5" s="71"/>
      <c r="F5" s="72" t="s">
        <v>91</v>
      </c>
      <c r="G5" s="73" t="s">
        <v>92</v>
      </c>
      <c r="H5" s="73"/>
      <c r="I5" s="73"/>
      <c r="J5" s="73"/>
      <c r="K5" s="73"/>
      <c r="L5" s="73"/>
      <c r="M5" s="73"/>
      <c r="N5" s="74"/>
    </row>
    <row r="6" spans="1:15" ht="30">
      <c r="A6" s="76" t="s">
        <v>1</v>
      </c>
      <c r="B6" s="76" t="s">
        <v>93</v>
      </c>
      <c r="C6" s="76" t="s">
        <v>9</v>
      </c>
      <c r="D6" s="77" t="s">
        <v>94</v>
      </c>
      <c r="E6" s="76" t="s">
        <v>95</v>
      </c>
      <c r="F6" s="78" t="s">
        <v>10</v>
      </c>
      <c r="G6" s="79" t="s">
        <v>11</v>
      </c>
      <c r="H6" s="79" t="s">
        <v>12</v>
      </c>
      <c r="I6" s="76" t="s">
        <v>96</v>
      </c>
      <c r="J6" s="78" t="s">
        <v>97</v>
      </c>
      <c r="K6" s="80" t="s">
        <v>98</v>
      </c>
      <c r="L6" s="76" t="s">
        <v>14</v>
      </c>
      <c r="M6" s="81" t="s">
        <v>99</v>
      </c>
      <c r="N6" s="82" t="s">
        <v>100</v>
      </c>
    </row>
    <row r="7" spans="1:15" s="97" customFormat="1" ht="51" customHeight="1">
      <c r="A7" s="83">
        <v>1</v>
      </c>
      <c r="B7" s="84"/>
      <c r="C7" s="85">
        <v>1</v>
      </c>
      <c r="D7" s="86">
        <f>SUM(L7/H7)</f>
        <v>27.536231884057969</v>
      </c>
      <c r="E7" s="87"/>
      <c r="F7" s="88" t="s">
        <v>101</v>
      </c>
      <c r="G7" s="89" t="s">
        <v>102</v>
      </c>
      <c r="H7" s="90">
        <v>55.2</v>
      </c>
      <c r="I7" s="91">
        <v>20</v>
      </c>
      <c r="J7" s="92" t="s">
        <v>103</v>
      </c>
      <c r="K7" s="93">
        <v>76</v>
      </c>
      <c r="L7" s="94">
        <f>SUM(K7*I7)</f>
        <v>1520</v>
      </c>
      <c r="M7" s="95" t="s">
        <v>104</v>
      </c>
      <c r="N7" s="96" t="s">
        <v>5</v>
      </c>
    </row>
    <row r="8" spans="1:15" ht="45" customHeight="1">
      <c r="A8" s="71" t="s">
        <v>90</v>
      </c>
      <c r="B8" s="71"/>
      <c r="C8" s="71"/>
      <c r="D8" s="71"/>
      <c r="E8" s="71"/>
      <c r="F8" s="72" t="s">
        <v>91</v>
      </c>
      <c r="G8" s="73" t="s">
        <v>105</v>
      </c>
      <c r="H8" s="73"/>
      <c r="I8" s="73"/>
      <c r="J8" s="73"/>
      <c r="K8" s="73"/>
      <c r="L8" s="73"/>
      <c r="M8" s="73"/>
      <c r="N8" s="74"/>
    </row>
    <row r="9" spans="1:15" ht="30">
      <c r="A9" s="76" t="s">
        <v>1</v>
      </c>
      <c r="B9" s="76" t="s">
        <v>93</v>
      </c>
      <c r="C9" s="76" t="s">
        <v>9</v>
      </c>
      <c r="D9" s="77" t="s">
        <v>94</v>
      </c>
      <c r="E9" s="76" t="s">
        <v>95</v>
      </c>
      <c r="F9" s="78" t="s">
        <v>10</v>
      </c>
      <c r="G9" s="79" t="s">
        <v>11</v>
      </c>
      <c r="H9" s="79" t="s">
        <v>12</v>
      </c>
      <c r="I9" s="76" t="s">
        <v>96</v>
      </c>
      <c r="J9" s="78" t="s">
        <v>97</v>
      </c>
      <c r="K9" s="80" t="s">
        <v>98</v>
      </c>
      <c r="L9" s="76" t="s">
        <v>14</v>
      </c>
      <c r="M9" s="81" t="s">
        <v>99</v>
      </c>
      <c r="N9" s="82" t="s">
        <v>100</v>
      </c>
    </row>
    <row r="10" spans="1:15" s="97" customFormat="1" ht="51" customHeight="1">
      <c r="A10" s="83">
        <v>2</v>
      </c>
      <c r="B10" s="84"/>
      <c r="C10" s="85">
        <v>1</v>
      </c>
      <c r="D10" s="86">
        <f>SUM(L10/H10)</f>
        <v>27.755102040816325</v>
      </c>
      <c r="E10" s="98"/>
      <c r="F10" s="88" t="s">
        <v>106</v>
      </c>
      <c r="G10" s="89" t="s">
        <v>107</v>
      </c>
      <c r="H10" s="90">
        <v>49</v>
      </c>
      <c r="I10" s="91">
        <v>20</v>
      </c>
      <c r="J10" s="92" t="s">
        <v>103</v>
      </c>
      <c r="K10" s="93">
        <v>68</v>
      </c>
      <c r="L10" s="94">
        <f>SUM(K10*I10)</f>
        <v>1360</v>
      </c>
      <c r="M10" s="95" t="s">
        <v>104</v>
      </c>
      <c r="N10" s="96" t="s">
        <v>7</v>
      </c>
    </row>
    <row r="11" spans="1:15" s="97" customFormat="1" ht="51" customHeight="1">
      <c r="A11" s="71" t="s">
        <v>90</v>
      </c>
      <c r="B11" s="71"/>
      <c r="C11" s="71"/>
      <c r="D11" s="71"/>
      <c r="E11" s="71"/>
      <c r="F11" s="72" t="s">
        <v>108</v>
      </c>
      <c r="G11" s="73" t="s">
        <v>109</v>
      </c>
      <c r="H11" s="73"/>
      <c r="I11" s="73"/>
      <c r="J11" s="73"/>
      <c r="K11" s="73"/>
      <c r="L11" s="73"/>
      <c r="M11" s="73"/>
      <c r="N11" s="74"/>
    </row>
    <row r="12" spans="1:15" s="97" customFormat="1" ht="45" customHeight="1">
      <c r="A12" s="76" t="s">
        <v>1</v>
      </c>
      <c r="B12" s="76" t="s">
        <v>93</v>
      </c>
      <c r="C12" s="76" t="s">
        <v>9</v>
      </c>
      <c r="D12" s="77" t="s">
        <v>94</v>
      </c>
      <c r="E12" s="76" t="s">
        <v>95</v>
      </c>
      <c r="F12" s="78" t="s">
        <v>10</v>
      </c>
      <c r="G12" s="79" t="s">
        <v>11</v>
      </c>
      <c r="H12" s="79" t="s">
        <v>12</v>
      </c>
      <c r="I12" s="76" t="s">
        <v>96</v>
      </c>
      <c r="J12" s="78" t="s">
        <v>97</v>
      </c>
      <c r="K12" s="80" t="s">
        <v>98</v>
      </c>
      <c r="L12" s="76" t="s">
        <v>14</v>
      </c>
      <c r="M12" s="81" t="s">
        <v>99</v>
      </c>
      <c r="N12" s="82" t="s">
        <v>100</v>
      </c>
      <c r="O12" s="75"/>
    </row>
    <row r="13" spans="1:15" s="97" customFormat="1" ht="39" customHeight="1">
      <c r="A13" s="83">
        <v>3</v>
      </c>
      <c r="B13" s="84"/>
      <c r="C13" s="85">
        <v>1</v>
      </c>
      <c r="D13" s="86">
        <f t="shared" ref="D13:D18" si="0">SUM(L13/H13)</f>
        <v>46.19047619047619</v>
      </c>
      <c r="E13" s="98"/>
      <c r="F13" s="88" t="s">
        <v>110</v>
      </c>
      <c r="G13" s="89" t="s">
        <v>111</v>
      </c>
      <c r="H13" s="90">
        <v>52.5</v>
      </c>
      <c r="I13" s="91">
        <v>25</v>
      </c>
      <c r="J13" s="92" t="s">
        <v>112</v>
      </c>
      <c r="K13" s="93">
        <v>97</v>
      </c>
      <c r="L13" s="94">
        <f t="shared" ref="L13:L18" si="1">SUM(K13*I13)</f>
        <v>2425</v>
      </c>
      <c r="M13" s="95" t="s">
        <v>81</v>
      </c>
      <c r="N13" s="96"/>
      <c r="O13" s="75"/>
    </row>
    <row r="14" spans="1:15" ht="42">
      <c r="A14" s="83">
        <v>4</v>
      </c>
      <c r="B14" s="84"/>
      <c r="C14" s="85">
        <v>2</v>
      </c>
      <c r="D14" s="86">
        <f t="shared" si="0"/>
        <v>42.307692307692307</v>
      </c>
      <c r="E14" s="98"/>
      <c r="F14" s="88" t="s">
        <v>113</v>
      </c>
      <c r="G14" s="89" t="s">
        <v>114</v>
      </c>
      <c r="H14" s="90">
        <v>58.5</v>
      </c>
      <c r="I14" s="91">
        <v>25</v>
      </c>
      <c r="J14" s="92" t="s">
        <v>112</v>
      </c>
      <c r="K14" s="93">
        <v>99</v>
      </c>
      <c r="L14" s="94">
        <f t="shared" si="1"/>
        <v>2475</v>
      </c>
      <c r="M14" s="95" t="s">
        <v>81</v>
      </c>
      <c r="N14" s="96"/>
      <c r="O14" s="97"/>
    </row>
    <row r="15" spans="1:15" ht="42">
      <c r="A15" s="83">
        <v>5</v>
      </c>
      <c r="B15" s="84"/>
      <c r="C15" s="85">
        <v>3</v>
      </c>
      <c r="D15" s="86">
        <f t="shared" si="0"/>
        <v>38.430420711974115</v>
      </c>
      <c r="E15" s="98"/>
      <c r="F15" s="88" t="s">
        <v>115</v>
      </c>
      <c r="G15" s="89" t="s">
        <v>116</v>
      </c>
      <c r="H15" s="90">
        <v>61.8</v>
      </c>
      <c r="I15" s="91">
        <v>25</v>
      </c>
      <c r="J15" s="92" t="s">
        <v>112</v>
      </c>
      <c r="K15" s="93">
        <v>95</v>
      </c>
      <c r="L15" s="94">
        <f t="shared" si="1"/>
        <v>2375</v>
      </c>
      <c r="M15" s="95" t="s">
        <v>84</v>
      </c>
      <c r="N15" s="96"/>
      <c r="O15" s="97"/>
    </row>
    <row r="16" spans="1:15" s="97" customFormat="1" ht="51" customHeight="1">
      <c r="A16" s="83">
        <v>6</v>
      </c>
      <c r="B16" s="84"/>
      <c r="C16" s="85">
        <v>4</v>
      </c>
      <c r="D16" s="86">
        <f t="shared" si="0"/>
        <v>30.807365439093488</v>
      </c>
      <c r="E16" s="98"/>
      <c r="F16" s="88" t="s">
        <v>117</v>
      </c>
      <c r="G16" s="89" t="s">
        <v>118</v>
      </c>
      <c r="H16" s="90">
        <v>70.599999999999994</v>
      </c>
      <c r="I16" s="91">
        <v>25</v>
      </c>
      <c r="J16" s="92" t="s">
        <v>119</v>
      </c>
      <c r="K16" s="93">
        <v>87</v>
      </c>
      <c r="L16" s="94">
        <f t="shared" si="1"/>
        <v>2175</v>
      </c>
      <c r="M16" s="95" t="s">
        <v>82</v>
      </c>
      <c r="N16" s="96"/>
    </row>
    <row r="17" spans="1:15" s="97" customFormat="1" ht="51" customHeight="1">
      <c r="A17" s="83">
        <v>7</v>
      </c>
      <c r="B17" s="84"/>
      <c r="C17" s="85">
        <v>5</v>
      </c>
      <c r="D17" s="86">
        <f t="shared" si="0"/>
        <v>27.642276422764226</v>
      </c>
      <c r="E17" s="98"/>
      <c r="F17" s="88" t="s">
        <v>120</v>
      </c>
      <c r="G17" s="89" t="s">
        <v>121</v>
      </c>
      <c r="H17" s="90">
        <v>61.5</v>
      </c>
      <c r="I17" s="91">
        <v>25</v>
      </c>
      <c r="J17" s="92" t="s">
        <v>112</v>
      </c>
      <c r="K17" s="93">
        <v>68</v>
      </c>
      <c r="L17" s="94">
        <f t="shared" si="1"/>
        <v>1700</v>
      </c>
      <c r="M17" s="95" t="s">
        <v>82</v>
      </c>
      <c r="N17" s="96"/>
    </row>
    <row r="18" spans="1:15" s="97" customFormat="1" ht="51" customHeight="1">
      <c r="A18" s="83">
        <v>8</v>
      </c>
      <c r="B18" s="84"/>
      <c r="C18" s="85">
        <v>6</v>
      </c>
      <c r="D18" s="86">
        <f t="shared" si="0"/>
        <v>17.108938547486034</v>
      </c>
      <c r="E18" s="98"/>
      <c r="F18" s="88" t="s">
        <v>122</v>
      </c>
      <c r="G18" s="89" t="s">
        <v>123</v>
      </c>
      <c r="H18" s="90">
        <v>71.599999999999994</v>
      </c>
      <c r="I18" s="91">
        <v>25</v>
      </c>
      <c r="J18" s="92" t="s">
        <v>119</v>
      </c>
      <c r="K18" s="93">
        <v>49</v>
      </c>
      <c r="L18" s="94">
        <f t="shared" si="1"/>
        <v>1225</v>
      </c>
      <c r="M18" s="95" t="s">
        <v>124</v>
      </c>
      <c r="N18" s="96"/>
    </row>
    <row r="19" spans="1:15" s="97" customFormat="1" ht="51" customHeight="1">
      <c r="A19" s="71" t="s">
        <v>90</v>
      </c>
      <c r="B19" s="71"/>
      <c r="C19" s="71"/>
      <c r="D19" s="71"/>
      <c r="E19" s="71"/>
      <c r="F19" s="72" t="s">
        <v>108</v>
      </c>
      <c r="G19" s="73" t="s">
        <v>125</v>
      </c>
      <c r="H19" s="73"/>
      <c r="I19" s="73"/>
      <c r="J19" s="73"/>
      <c r="K19" s="73"/>
      <c r="L19" s="73"/>
      <c r="M19" s="73"/>
      <c r="N19" s="74"/>
    </row>
    <row r="20" spans="1:15" s="97" customFormat="1" ht="51" customHeight="1">
      <c r="A20" s="76" t="s">
        <v>1</v>
      </c>
      <c r="B20" s="76" t="s">
        <v>93</v>
      </c>
      <c r="C20" s="76" t="s">
        <v>9</v>
      </c>
      <c r="D20" s="77" t="s">
        <v>94</v>
      </c>
      <c r="E20" s="76" t="s">
        <v>95</v>
      </c>
      <c r="F20" s="78" t="s">
        <v>10</v>
      </c>
      <c r="G20" s="79" t="s">
        <v>11</v>
      </c>
      <c r="H20" s="79" t="s">
        <v>12</v>
      </c>
      <c r="I20" s="76" t="s">
        <v>96</v>
      </c>
      <c r="J20" s="78" t="s">
        <v>97</v>
      </c>
      <c r="K20" s="80" t="s">
        <v>98</v>
      </c>
      <c r="L20" s="76" t="s">
        <v>14</v>
      </c>
      <c r="M20" s="81" t="s">
        <v>99</v>
      </c>
      <c r="N20" s="82" t="s">
        <v>100</v>
      </c>
    </row>
    <row r="21" spans="1:15" s="97" customFormat="1" ht="51" customHeight="1">
      <c r="A21" s="83">
        <v>9</v>
      </c>
      <c r="B21" s="84"/>
      <c r="C21" s="85">
        <v>1</v>
      </c>
      <c r="D21" s="86">
        <f>SUM(L21/H21)</f>
        <v>64.401622718052735</v>
      </c>
      <c r="E21" s="98"/>
      <c r="F21" s="88" t="s">
        <v>126</v>
      </c>
      <c r="G21" s="89" t="s">
        <v>127</v>
      </c>
      <c r="H21" s="90">
        <v>49.3</v>
      </c>
      <c r="I21" s="99">
        <v>25</v>
      </c>
      <c r="J21" s="92" t="s">
        <v>112</v>
      </c>
      <c r="K21" s="93">
        <v>127</v>
      </c>
      <c r="L21" s="94">
        <f>SUM(K21*I21)</f>
        <v>3175</v>
      </c>
      <c r="M21" s="95" t="s">
        <v>81</v>
      </c>
      <c r="N21" s="96"/>
      <c r="O21" s="75"/>
    </row>
    <row r="22" spans="1:15" s="97" customFormat="1" ht="51" customHeight="1">
      <c r="A22" s="83">
        <v>10</v>
      </c>
      <c r="B22" s="84"/>
      <c r="C22" s="85">
        <v>2</v>
      </c>
      <c r="D22" s="86">
        <f>SUM(L22/H22)</f>
        <v>23.214285714285715</v>
      </c>
      <c r="E22" s="98"/>
      <c r="F22" s="88" t="s">
        <v>128</v>
      </c>
      <c r="G22" s="89" t="s">
        <v>129</v>
      </c>
      <c r="H22" s="90">
        <v>56</v>
      </c>
      <c r="I22" s="99">
        <v>25</v>
      </c>
      <c r="J22" s="92" t="s">
        <v>112</v>
      </c>
      <c r="K22" s="93">
        <v>52</v>
      </c>
      <c r="L22" s="94">
        <f>SUM(K22*I22)</f>
        <v>1300</v>
      </c>
      <c r="M22" s="95" t="s">
        <v>104</v>
      </c>
      <c r="N22" s="96"/>
    </row>
    <row r="23" spans="1:15" ht="26">
      <c r="A23" s="71" t="s">
        <v>90</v>
      </c>
      <c r="B23" s="71"/>
      <c r="C23" s="71"/>
      <c r="D23" s="71"/>
      <c r="E23" s="71"/>
      <c r="F23" s="72" t="s">
        <v>108</v>
      </c>
      <c r="G23" s="73" t="s">
        <v>130</v>
      </c>
      <c r="H23" s="73"/>
      <c r="I23" s="73"/>
      <c r="J23" s="73"/>
      <c r="K23" s="73"/>
      <c r="L23" s="73"/>
      <c r="M23" s="73"/>
      <c r="N23" s="74"/>
      <c r="O23" s="97"/>
    </row>
    <row r="24" spans="1:15" ht="30">
      <c r="A24" s="76" t="s">
        <v>1</v>
      </c>
      <c r="B24" s="76" t="s">
        <v>93</v>
      </c>
      <c r="C24" s="76" t="s">
        <v>9</v>
      </c>
      <c r="D24" s="77" t="s">
        <v>94</v>
      </c>
      <c r="E24" s="76" t="s">
        <v>95</v>
      </c>
      <c r="F24" s="78" t="s">
        <v>10</v>
      </c>
      <c r="G24" s="79" t="s">
        <v>11</v>
      </c>
      <c r="H24" s="79" t="s">
        <v>12</v>
      </c>
      <c r="I24" s="76" t="s">
        <v>96</v>
      </c>
      <c r="J24" s="78" t="s">
        <v>97</v>
      </c>
      <c r="K24" s="80" t="s">
        <v>98</v>
      </c>
      <c r="L24" s="76" t="s">
        <v>14</v>
      </c>
      <c r="M24" s="81" t="s">
        <v>99</v>
      </c>
      <c r="N24" s="82" t="s">
        <v>100</v>
      </c>
      <c r="O24" s="97"/>
    </row>
    <row r="25" spans="1:15" s="97" customFormat="1" ht="51" customHeight="1">
      <c r="A25" s="83">
        <v>11</v>
      </c>
      <c r="B25" s="84"/>
      <c r="C25" s="85">
        <v>1</v>
      </c>
      <c r="D25" s="86">
        <f>SUM(L25/H25)</f>
        <v>37.610619469026553</v>
      </c>
      <c r="E25" s="98"/>
      <c r="F25" s="88" t="s">
        <v>131</v>
      </c>
      <c r="G25" s="89" t="s">
        <v>132</v>
      </c>
      <c r="H25" s="90">
        <v>67.8</v>
      </c>
      <c r="I25" s="99">
        <v>25</v>
      </c>
      <c r="J25" s="92" t="s">
        <v>103</v>
      </c>
      <c r="K25" s="93">
        <v>102</v>
      </c>
      <c r="L25" s="94">
        <f>SUM(K25*I25)</f>
        <v>2550</v>
      </c>
      <c r="M25" s="95" t="s">
        <v>84</v>
      </c>
      <c r="N25" s="96" t="s">
        <v>7</v>
      </c>
      <c r="O25" s="75"/>
    </row>
    <row r="26" spans="1:15" s="97" customFormat="1" ht="51" customHeight="1">
      <c r="A26" s="83">
        <v>12</v>
      </c>
      <c r="B26" s="84"/>
      <c r="C26" s="85">
        <v>2</v>
      </c>
      <c r="D26" s="86">
        <f>SUM(L26/H26)</f>
        <v>30.665280665280665</v>
      </c>
      <c r="E26" s="98"/>
      <c r="F26" s="88" t="s">
        <v>133</v>
      </c>
      <c r="G26" s="89" t="s">
        <v>134</v>
      </c>
      <c r="H26" s="90">
        <v>48.1</v>
      </c>
      <c r="I26" s="99">
        <v>25</v>
      </c>
      <c r="J26" s="92" t="s">
        <v>103</v>
      </c>
      <c r="K26" s="93">
        <v>59</v>
      </c>
      <c r="L26" s="94">
        <f>SUM(K26*I26)</f>
        <v>1475</v>
      </c>
      <c r="M26" s="95" t="s">
        <v>82</v>
      </c>
      <c r="N26" s="96" t="s">
        <v>7</v>
      </c>
    </row>
    <row r="27" spans="1:15" s="97" customFormat="1" ht="51" customHeight="1">
      <c r="A27" s="71" t="s">
        <v>90</v>
      </c>
      <c r="B27" s="71"/>
      <c r="C27" s="71"/>
      <c r="D27" s="71"/>
      <c r="E27" s="71"/>
      <c r="F27" s="72" t="s">
        <v>135</v>
      </c>
      <c r="G27" s="73" t="s">
        <v>136</v>
      </c>
      <c r="H27" s="73"/>
      <c r="I27" s="73"/>
      <c r="J27" s="73"/>
      <c r="K27" s="73"/>
      <c r="L27" s="73"/>
      <c r="M27" s="73"/>
      <c r="N27" s="74"/>
    </row>
    <row r="28" spans="1:15" s="97" customFormat="1" ht="51" customHeight="1">
      <c r="A28" s="76" t="s">
        <v>1</v>
      </c>
      <c r="B28" s="76" t="s">
        <v>93</v>
      </c>
      <c r="C28" s="76" t="s">
        <v>9</v>
      </c>
      <c r="D28" s="77" t="s">
        <v>94</v>
      </c>
      <c r="E28" s="76" t="s">
        <v>95</v>
      </c>
      <c r="F28" s="78" t="s">
        <v>10</v>
      </c>
      <c r="G28" s="79" t="s">
        <v>11</v>
      </c>
      <c r="H28" s="79" t="s">
        <v>12</v>
      </c>
      <c r="I28" s="76" t="s">
        <v>96</v>
      </c>
      <c r="J28" s="78" t="s">
        <v>97</v>
      </c>
      <c r="K28" s="80" t="s">
        <v>98</v>
      </c>
      <c r="L28" s="76" t="s">
        <v>14</v>
      </c>
      <c r="M28" s="81" t="s">
        <v>99</v>
      </c>
      <c r="N28" s="82" t="s">
        <v>100</v>
      </c>
      <c r="O28" s="75"/>
    </row>
    <row r="29" spans="1:15" s="97" customFormat="1" ht="51" customHeight="1">
      <c r="A29" s="83">
        <v>13</v>
      </c>
      <c r="B29" s="84"/>
      <c r="C29" s="85">
        <v>1</v>
      </c>
      <c r="D29" s="86">
        <f>SUM(L29/H29)</f>
        <v>42.636986301369866</v>
      </c>
      <c r="E29" s="98"/>
      <c r="F29" s="88" t="s">
        <v>137</v>
      </c>
      <c r="G29" s="89" t="s">
        <v>138</v>
      </c>
      <c r="H29" s="90">
        <v>58.4</v>
      </c>
      <c r="I29" s="91">
        <v>30</v>
      </c>
      <c r="J29" s="92" t="s">
        <v>112</v>
      </c>
      <c r="K29" s="93">
        <v>83</v>
      </c>
      <c r="L29" s="94">
        <f>SUM(K29*I29)</f>
        <v>2490</v>
      </c>
      <c r="M29" s="95" t="s">
        <v>85</v>
      </c>
      <c r="N29" s="96"/>
      <c r="O29" s="75"/>
    </row>
    <row r="30" spans="1:15" ht="42">
      <c r="A30" s="83">
        <v>14</v>
      </c>
      <c r="B30" s="84"/>
      <c r="C30" s="85">
        <v>2</v>
      </c>
      <c r="D30" s="86">
        <f>SUM(L30/H30)</f>
        <v>38.974358974358971</v>
      </c>
      <c r="E30" s="98"/>
      <c r="F30" s="88" t="s">
        <v>113</v>
      </c>
      <c r="G30" s="89" t="s">
        <v>114</v>
      </c>
      <c r="H30" s="90">
        <v>58.5</v>
      </c>
      <c r="I30" s="91">
        <v>30</v>
      </c>
      <c r="J30" s="92" t="s">
        <v>112</v>
      </c>
      <c r="K30" s="93">
        <v>76</v>
      </c>
      <c r="L30" s="94">
        <f>SUM(K30*I30)</f>
        <v>2280</v>
      </c>
      <c r="M30" s="95" t="s">
        <v>81</v>
      </c>
      <c r="N30" s="96"/>
      <c r="O30" s="97"/>
    </row>
    <row r="31" spans="1:15" ht="23">
      <c r="A31" s="83">
        <v>15</v>
      </c>
      <c r="B31" s="84"/>
      <c r="C31" s="85">
        <v>3</v>
      </c>
      <c r="D31" s="86">
        <f>SUM(L31/H31)</f>
        <v>38.089005235602095</v>
      </c>
      <c r="E31" s="98"/>
      <c r="F31" s="88" t="s">
        <v>139</v>
      </c>
      <c r="G31" s="89" t="s">
        <v>140</v>
      </c>
      <c r="H31" s="90">
        <v>76.400000000000006</v>
      </c>
      <c r="I31" s="91">
        <v>30</v>
      </c>
      <c r="J31" s="92" t="s">
        <v>103</v>
      </c>
      <c r="K31" s="93">
        <v>97</v>
      </c>
      <c r="L31" s="94">
        <f>SUM(K31*I31)</f>
        <v>2910</v>
      </c>
      <c r="M31" s="95" t="s">
        <v>81</v>
      </c>
      <c r="N31" s="96"/>
      <c r="O31" s="97"/>
    </row>
    <row r="32" spans="1:15" s="97" customFormat="1" ht="51" customHeight="1">
      <c r="A32" s="71" t="s">
        <v>90</v>
      </c>
      <c r="B32" s="71"/>
      <c r="C32" s="71"/>
      <c r="D32" s="71"/>
      <c r="E32" s="71"/>
      <c r="F32" s="72" t="s">
        <v>135</v>
      </c>
      <c r="G32" s="73" t="s">
        <v>141</v>
      </c>
      <c r="H32" s="73"/>
      <c r="I32" s="73"/>
      <c r="J32" s="73"/>
      <c r="K32" s="73"/>
      <c r="L32" s="73"/>
      <c r="M32" s="73"/>
      <c r="N32" s="74"/>
    </row>
    <row r="33" spans="1:15" s="97" customFormat="1" ht="51" customHeight="1">
      <c r="A33" s="76" t="s">
        <v>1</v>
      </c>
      <c r="B33" s="76" t="s">
        <v>93</v>
      </c>
      <c r="C33" s="76" t="s">
        <v>9</v>
      </c>
      <c r="D33" s="77" t="s">
        <v>94</v>
      </c>
      <c r="E33" s="76" t="s">
        <v>95</v>
      </c>
      <c r="F33" s="78" t="s">
        <v>10</v>
      </c>
      <c r="G33" s="79" t="s">
        <v>11</v>
      </c>
      <c r="H33" s="79" t="s">
        <v>12</v>
      </c>
      <c r="I33" s="76" t="s">
        <v>96</v>
      </c>
      <c r="J33" s="78" t="s">
        <v>97</v>
      </c>
      <c r="K33" s="80" t="s">
        <v>98</v>
      </c>
      <c r="L33" s="76" t="s">
        <v>14</v>
      </c>
      <c r="M33" s="81" t="s">
        <v>99</v>
      </c>
      <c r="N33" s="82" t="s">
        <v>100</v>
      </c>
      <c r="O33" s="75"/>
    </row>
    <row r="34" spans="1:15" s="97" customFormat="1" ht="51" customHeight="1">
      <c r="A34" s="83">
        <v>16</v>
      </c>
      <c r="B34" s="84"/>
      <c r="C34" s="85">
        <v>1</v>
      </c>
      <c r="D34" s="86">
        <f>SUM(L34/H34)</f>
        <v>37.142857142857146</v>
      </c>
      <c r="E34" s="98"/>
      <c r="F34" s="88" t="s">
        <v>142</v>
      </c>
      <c r="G34" s="89" t="s">
        <v>143</v>
      </c>
      <c r="H34" s="90">
        <v>73.5</v>
      </c>
      <c r="I34" s="91">
        <v>30</v>
      </c>
      <c r="J34" s="92" t="s">
        <v>103</v>
      </c>
      <c r="K34" s="93">
        <v>91</v>
      </c>
      <c r="L34" s="94">
        <f>SUM(K34*I34)</f>
        <v>2730</v>
      </c>
      <c r="M34" s="95" t="s">
        <v>81</v>
      </c>
      <c r="N34" s="96" t="s">
        <v>7</v>
      </c>
      <c r="O34" s="75"/>
    </row>
    <row r="35" spans="1:15" ht="23">
      <c r="A35" s="83">
        <v>17</v>
      </c>
      <c r="B35" s="84"/>
      <c r="C35" s="85">
        <v>2</v>
      </c>
      <c r="D35" s="86">
        <f>SUM(L35/H35)</f>
        <v>36</v>
      </c>
      <c r="E35" s="98"/>
      <c r="F35" s="88" t="s">
        <v>110</v>
      </c>
      <c r="G35" s="89" t="s">
        <v>111</v>
      </c>
      <c r="H35" s="90">
        <v>52.5</v>
      </c>
      <c r="I35" s="91">
        <v>30</v>
      </c>
      <c r="J35" s="92" t="s">
        <v>112</v>
      </c>
      <c r="K35" s="93">
        <v>63</v>
      </c>
      <c r="L35" s="94">
        <f>SUM(K35*I35)</f>
        <v>1890</v>
      </c>
      <c r="M35" s="95" t="s">
        <v>84</v>
      </c>
      <c r="N35" s="96"/>
      <c r="O35" s="97"/>
    </row>
    <row r="36" spans="1:15" ht="48" customHeight="1">
      <c r="A36" s="71" t="s">
        <v>90</v>
      </c>
      <c r="B36" s="71"/>
      <c r="C36" s="71"/>
      <c r="D36" s="71"/>
      <c r="E36" s="71"/>
      <c r="F36" s="72" t="s">
        <v>144</v>
      </c>
      <c r="G36" s="73" t="s">
        <v>145</v>
      </c>
      <c r="H36" s="73"/>
      <c r="I36" s="73"/>
      <c r="J36" s="73"/>
      <c r="K36" s="73"/>
      <c r="L36" s="73"/>
      <c r="M36" s="73"/>
      <c r="N36" s="74"/>
      <c r="O36" s="97"/>
    </row>
    <row r="37" spans="1:15" s="97" customFormat="1" ht="51" customHeight="1">
      <c r="A37" s="76" t="s">
        <v>1</v>
      </c>
      <c r="B37" s="76" t="s">
        <v>93</v>
      </c>
      <c r="C37" s="76" t="s">
        <v>9</v>
      </c>
      <c r="D37" s="77" t="s">
        <v>94</v>
      </c>
      <c r="E37" s="76" t="s">
        <v>95</v>
      </c>
      <c r="F37" s="78" t="s">
        <v>10</v>
      </c>
      <c r="G37" s="79" t="s">
        <v>11</v>
      </c>
      <c r="H37" s="79" t="s">
        <v>12</v>
      </c>
      <c r="I37" s="76" t="s">
        <v>96</v>
      </c>
      <c r="J37" s="78" t="s">
        <v>97</v>
      </c>
      <c r="K37" s="80" t="s">
        <v>98</v>
      </c>
      <c r="L37" s="76" t="s">
        <v>14</v>
      </c>
      <c r="M37" s="81" t="s">
        <v>99</v>
      </c>
      <c r="N37" s="82" t="s">
        <v>100</v>
      </c>
    </row>
    <row r="38" spans="1:15" s="97" customFormat="1" ht="51" customHeight="1">
      <c r="A38" s="83">
        <v>18</v>
      </c>
      <c r="B38" s="84"/>
      <c r="C38" s="85">
        <v>1</v>
      </c>
      <c r="D38" s="86">
        <f>SUM(L38/H38)</f>
        <v>60.964230171073098</v>
      </c>
      <c r="E38" s="100" t="s">
        <v>146</v>
      </c>
      <c r="F38" s="88" t="s">
        <v>147</v>
      </c>
      <c r="G38" s="101" t="s">
        <v>148</v>
      </c>
      <c r="H38" s="90">
        <v>64.3</v>
      </c>
      <c r="I38" s="99">
        <v>35</v>
      </c>
      <c r="J38" s="92" t="s">
        <v>103</v>
      </c>
      <c r="K38" s="93">
        <v>112</v>
      </c>
      <c r="L38" s="94">
        <f>SUM(K38*I38)</f>
        <v>3920</v>
      </c>
      <c r="M38" s="95" t="s">
        <v>149</v>
      </c>
      <c r="N38" s="96" t="s">
        <v>7</v>
      </c>
      <c r="O38" s="75"/>
    </row>
    <row r="39" spans="1:15" s="97" customFormat="1" ht="51" customHeight="1">
      <c r="A39" s="83">
        <v>19</v>
      </c>
      <c r="B39" s="84"/>
      <c r="C39" s="85">
        <v>2</v>
      </c>
      <c r="D39" s="86">
        <f>SUM(L39/H39)</f>
        <v>56.992337164750957</v>
      </c>
      <c r="E39" s="98"/>
      <c r="F39" s="88" t="s">
        <v>150</v>
      </c>
      <c r="G39" s="89" t="s">
        <v>151</v>
      </c>
      <c r="H39" s="90">
        <v>52.2</v>
      </c>
      <c r="I39" s="91">
        <v>35</v>
      </c>
      <c r="J39" s="92" t="s">
        <v>112</v>
      </c>
      <c r="K39" s="93">
        <v>85</v>
      </c>
      <c r="L39" s="94">
        <f>SUM(K39*I39)</f>
        <v>2975</v>
      </c>
      <c r="M39" s="95" t="s">
        <v>149</v>
      </c>
      <c r="N39" s="96"/>
    </row>
    <row r="40" spans="1:15" ht="46.5" customHeight="1">
      <c r="A40" s="83">
        <v>20</v>
      </c>
      <c r="B40" s="84"/>
      <c r="C40" s="85">
        <v>3</v>
      </c>
      <c r="D40" s="86">
        <f>SUM(L40/H40)</f>
        <v>42.273534635879223</v>
      </c>
      <c r="E40" s="98"/>
      <c r="F40" s="88" t="s">
        <v>152</v>
      </c>
      <c r="G40" s="89" t="s">
        <v>153</v>
      </c>
      <c r="H40" s="90">
        <v>56.3</v>
      </c>
      <c r="I40" s="91">
        <v>35</v>
      </c>
      <c r="J40" s="92" t="s">
        <v>112</v>
      </c>
      <c r="K40" s="93">
        <v>68</v>
      </c>
      <c r="L40" s="94">
        <f>SUM(K40*I40)</f>
        <v>2380</v>
      </c>
      <c r="M40" s="95" t="s">
        <v>85</v>
      </c>
      <c r="N40" s="96"/>
      <c r="O40" s="97"/>
    </row>
    <row r="41" spans="1:15" s="97" customFormat="1" ht="51" customHeight="1">
      <c r="A41" s="83">
        <v>21</v>
      </c>
      <c r="B41" s="84"/>
      <c r="C41" s="85">
        <v>4</v>
      </c>
      <c r="D41" s="86">
        <f>SUM(L41/H41)</f>
        <v>24.054982817869416</v>
      </c>
      <c r="E41" s="98"/>
      <c r="F41" s="88" t="s">
        <v>40</v>
      </c>
      <c r="G41" s="89" t="s">
        <v>41</v>
      </c>
      <c r="H41" s="90">
        <v>58.2</v>
      </c>
      <c r="I41" s="91">
        <v>35</v>
      </c>
      <c r="J41" s="92" t="s">
        <v>154</v>
      </c>
      <c r="K41" s="93">
        <v>40</v>
      </c>
      <c r="L41" s="94">
        <f>SUM(K41*I41)</f>
        <v>1400</v>
      </c>
      <c r="M41" s="95" t="s">
        <v>82</v>
      </c>
      <c r="N41" s="96"/>
    </row>
    <row r="42" spans="1:15" s="97" customFormat="1" ht="51" customHeight="1">
      <c r="A42" s="71" t="s">
        <v>90</v>
      </c>
      <c r="B42" s="71"/>
      <c r="C42" s="71"/>
      <c r="D42" s="71"/>
      <c r="E42" s="71"/>
      <c r="F42" s="72" t="s">
        <v>144</v>
      </c>
      <c r="G42" s="73" t="s">
        <v>155</v>
      </c>
      <c r="H42" s="73"/>
      <c r="I42" s="73"/>
      <c r="J42" s="73"/>
      <c r="K42" s="73"/>
      <c r="L42" s="73"/>
      <c r="M42" s="73"/>
      <c r="N42" s="74"/>
      <c r="O42" s="75"/>
    </row>
    <row r="43" spans="1:15" ht="46.5" customHeight="1">
      <c r="A43" s="76" t="s">
        <v>1</v>
      </c>
      <c r="B43" s="76" t="s">
        <v>93</v>
      </c>
      <c r="C43" s="76" t="s">
        <v>9</v>
      </c>
      <c r="D43" s="77" t="s">
        <v>94</v>
      </c>
      <c r="E43" s="76" t="s">
        <v>95</v>
      </c>
      <c r="F43" s="78" t="s">
        <v>10</v>
      </c>
      <c r="G43" s="79" t="s">
        <v>11</v>
      </c>
      <c r="H43" s="79" t="s">
        <v>12</v>
      </c>
      <c r="I43" s="76" t="s">
        <v>96</v>
      </c>
      <c r="J43" s="78" t="s">
        <v>97</v>
      </c>
      <c r="K43" s="80" t="s">
        <v>98</v>
      </c>
      <c r="L43" s="76" t="s">
        <v>14</v>
      </c>
      <c r="M43" s="81" t="s">
        <v>99</v>
      </c>
      <c r="N43" s="82" t="s">
        <v>100</v>
      </c>
      <c r="O43" s="97"/>
    </row>
    <row r="44" spans="1:15" s="97" customFormat="1" ht="51" customHeight="1">
      <c r="A44" s="83">
        <v>22</v>
      </c>
      <c r="B44" s="84"/>
      <c r="C44" s="85">
        <v>1</v>
      </c>
      <c r="D44" s="86">
        <f>SUM(L44/H44)</f>
        <v>65.080527086383611</v>
      </c>
      <c r="E44" s="98"/>
      <c r="F44" s="88" t="s">
        <v>156</v>
      </c>
      <c r="G44" s="89" t="s">
        <v>157</v>
      </c>
      <c r="H44" s="90">
        <v>68.3</v>
      </c>
      <c r="I44" s="99">
        <v>35</v>
      </c>
      <c r="J44" s="92" t="s">
        <v>112</v>
      </c>
      <c r="K44" s="93">
        <v>127</v>
      </c>
      <c r="L44" s="94">
        <f>SUM(K44*I44)</f>
        <v>4445</v>
      </c>
      <c r="M44" s="95" t="s">
        <v>81</v>
      </c>
      <c r="N44" s="96"/>
    </row>
    <row r="45" spans="1:15" s="97" customFormat="1" ht="51" customHeight="1">
      <c r="A45" s="83">
        <v>23</v>
      </c>
      <c r="B45" s="84"/>
      <c r="C45" s="85">
        <v>2</v>
      </c>
      <c r="D45" s="86">
        <f>SUM(L45/H45)</f>
        <v>63.303437967115094</v>
      </c>
      <c r="E45" s="98"/>
      <c r="F45" s="88" t="s">
        <v>158</v>
      </c>
      <c r="G45" s="89" t="s">
        <v>159</v>
      </c>
      <c r="H45" s="90">
        <v>66.900000000000006</v>
      </c>
      <c r="I45" s="99">
        <v>35</v>
      </c>
      <c r="J45" s="92" t="s">
        <v>103</v>
      </c>
      <c r="K45" s="93">
        <v>121</v>
      </c>
      <c r="L45" s="94">
        <f>SUM(K45*I45)</f>
        <v>4235</v>
      </c>
      <c r="M45" s="95" t="s">
        <v>81</v>
      </c>
      <c r="N45" s="96" t="s">
        <v>7</v>
      </c>
      <c r="O45" s="75"/>
    </row>
    <row r="46" spans="1:15" s="97" customFormat="1" ht="51" customHeight="1">
      <c r="A46" s="83">
        <v>24</v>
      </c>
      <c r="B46" s="84"/>
      <c r="C46" s="85">
        <v>3</v>
      </c>
      <c r="D46" s="86">
        <f>SUM(L46/H46)</f>
        <v>18.069584736251404</v>
      </c>
      <c r="E46" s="98"/>
      <c r="F46" s="88" t="s">
        <v>160</v>
      </c>
      <c r="G46" s="89" t="s">
        <v>161</v>
      </c>
      <c r="H46" s="90">
        <v>89.1</v>
      </c>
      <c r="I46" s="99">
        <v>35</v>
      </c>
      <c r="J46" s="92" t="s">
        <v>112</v>
      </c>
      <c r="K46" s="93">
        <v>46</v>
      </c>
      <c r="L46" s="94">
        <f>SUM(K46*I46)</f>
        <v>1610</v>
      </c>
      <c r="M46" s="95" t="s">
        <v>124</v>
      </c>
      <c r="N46" s="96"/>
    </row>
    <row r="47" spans="1:15" s="97" customFormat="1" ht="51" customHeight="1">
      <c r="A47" s="71" t="s">
        <v>90</v>
      </c>
      <c r="B47" s="71"/>
      <c r="C47" s="71"/>
      <c r="D47" s="71"/>
      <c r="E47" s="71"/>
      <c r="F47" s="72" t="s">
        <v>162</v>
      </c>
      <c r="G47" s="73" t="s">
        <v>163</v>
      </c>
      <c r="H47" s="73"/>
      <c r="I47" s="73"/>
      <c r="J47" s="73"/>
      <c r="K47" s="73"/>
      <c r="L47" s="73"/>
      <c r="M47" s="73"/>
      <c r="N47" s="74"/>
    </row>
    <row r="48" spans="1:15" ht="30">
      <c r="A48" s="76" t="s">
        <v>1</v>
      </c>
      <c r="B48" s="76" t="s">
        <v>93</v>
      </c>
      <c r="C48" s="76" t="s">
        <v>9</v>
      </c>
      <c r="D48" s="77" t="s">
        <v>94</v>
      </c>
      <c r="E48" s="76" t="s">
        <v>95</v>
      </c>
      <c r="F48" s="78" t="s">
        <v>10</v>
      </c>
      <c r="G48" s="79" t="s">
        <v>11</v>
      </c>
      <c r="H48" s="79" t="s">
        <v>12</v>
      </c>
      <c r="I48" s="76" t="s">
        <v>96</v>
      </c>
      <c r="J48" s="78" t="s">
        <v>97</v>
      </c>
      <c r="K48" s="80" t="s">
        <v>98</v>
      </c>
      <c r="L48" s="76" t="s">
        <v>14</v>
      </c>
      <c r="M48" s="81" t="s">
        <v>99</v>
      </c>
      <c r="N48" s="82" t="s">
        <v>100</v>
      </c>
      <c r="O48" s="97"/>
    </row>
    <row r="49" spans="1:15" ht="46.5" customHeight="1">
      <c r="A49" s="83">
        <v>25</v>
      </c>
      <c r="B49" s="84"/>
      <c r="C49" s="85">
        <v>1</v>
      </c>
      <c r="D49" s="86">
        <f t="shared" ref="D49:D54" si="2">SUM(L49/H49)</f>
        <v>72</v>
      </c>
      <c r="E49" s="98"/>
      <c r="F49" s="88" t="s">
        <v>164</v>
      </c>
      <c r="G49" s="89" t="s">
        <v>165</v>
      </c>
      <c r="H49" s="90">
        <v>82.5</v>
      </c>
      <c r="I49" s="99">
        <v>45</v>
      </c>
      <c r="J49" s="92" t="s">
        <v>112</v>
      </c>
      <c r="K49" s="93">
        <v>132</v>
      </c>
      <c r="L49" s="94">
        <f t="shared" ref="L49:L54" si="3">SUM(K49*I49)</f>
        <v>5940</v>
      </c>
      <c r="M49" s="95" t="s">
        <v>85</v>
      </c>
      <c r="N49" s="96"/>
      <c r="O49" s="97"/>
    </row>
    <row r="50" spans="1:15" ht="51.75" customHeight="1">
      <c r="A50" s="83">
        <v>26</v>
      </c>
      <c r="B50" s="84"/>
      <c r="C50" s="85">
        <v>2</v>
      </c>
      <c r="D50" s="86">
        <f t="shared" si="2"/>
        <v>64.896988906497626</v>
      </c>
      <c r="E50" s="98"/>
      <c r="F50" s="88" t="s">
        <v>166</v>
      </c>
      <c r="G50" s="89" t="s">
        <v>167</v>
      </c>
      <c r="H50" s="90">
        <v>63.1</v>
      </c>
      <c r="I50" s="99">
        <v>45</v>
      </c>
      <c r="J50" s="92" t="s">
        <v>112</v>
      </c>
      <c r="K50" s="93">
        <v>91</v>
      </c>
      <c r="L50" s="94">
        <f t="shared" si="3"/>
        <v>4095</v>
      </c>
      <c r="M50" s="95" t="s">
        <v>85</v>
      </c>
      <c r="N50" s="96"/>
    </row>
    <row r="51" spans="1:15" ht="51.75" customHeight="1">
      <c r="A51" s="83">
        <v>27</v>
      </c>
      <c r="B51" s="84"/>
      <c r="C51" s="85">
        <v>3</v>
      </c>
      <c r="D51" s="86">
        <f t="shared" si="2"/>
        <v>62.171052631578945</v>
      </c>
      <c r="E51" s="100" t="s">
        <v>168</v>
      </c>
      <c r="F51" s="88" t="s">
        <v>169</v>
      </c>
      <c r="G51" s="89" t="s">
        <v>170</v>
      </c>
      <c r="H51" s="90">
        <v>76</v>
      </c>
      <c r="I51" s="99">
        <v>45</v>
      </c>
      <c r="J51" s="92" t="s">
        <v>171</v>
      </c>
      <c r="K51" s="93">
        <v>105</v>
      </c>
      <c r="L51" s="94">
        <f t="shared" si="3"/>
        <v>4725</v>
      </c>
      <c r="M51" s="95" t="s">
        <v>85</v>
      </c>
      <c r="N51" s="96" t="s">
        <v>7</v>
      </c>
    </row>
    <row r="52" spans="1:15" ht="51.75" customHeight="1">
      <c r="A52" s="83">
        <v>28</v>
      </c>
      <c r="B52" s="84"/>
      <c r="C52" s="85">
        <v>4</v>
      </c>
      <c r="D52" s="86">
        <f t="shared" si="2"/>
        <v>54.388489208633096</v>
      </c>
      <c r="E52" s="98"/>
      <c r="F52" s="88" t="s">
        <v>172</v>
      </c>
      <c r="G52" s="89" t="s">
        <v>173</v>
      </c>
      <c r="H52" s="90">
        <v>69.5</v>
      </c>
      <c r="I52" s="99">
        <v>45</v>
      </c>
      <c r="J52" s="92" t="s">
        <v>174</v>
      </c>
      <c r="K52" s="93">
        <v>84</v>
      </c>
      <c r="L52" s="94">
        <f t="shared" si="3"/>
        <v>3780</v>
      </c>
      <c r="M52" s="95" t="s">
        <v>85</v>
      </c>
      <c r="N52" s="96"/>
    </row>
    <row r="53" spans="1:15" ht="23">
      <c r="A53" s="83">
        <v>29</v>
      </c>
      <c r="B53" s="84"/>
      <c r="C53" s="85">
        <v>5</v>
      </c>
      <c r="D53" s="86">
        <f t="shared" si="2"/>
        <v>39.220183486238525</v>
      </c>
      <c r="E53" s="98"/>
      <c r="F53" s="88" t="s">
        <v>175</v>
      </c>
      <c r="G53" s="89" t="s">
        <v>176</v>
      </c>
      <c r="H53" s="90">
        <v>65.400000000000006</v>
      </c>
      <c r="I53" s="99">
        <v>45</v>
      </c>
      <c r="J53" s="92" t="s">
        <v>112</v>
      </c>
      <c r="K53" s="93">
        <v>57</v>
      </c>
      <c r="L53" s="94">
        <f t="shared" si="3"/>
        <v>2565</v>
      </c>
      <c r="M53" s="95" t="s">
        <v>84</v>
      </c>
      <c r="N53" s="96"/>
    </row>
    <row r="54" spans="1:15" ht="48" customHeight="1">
      <c r="A54" s="83">
        <v>30</v>
      </c>
      <c r="B54" s="84"/>
      <c r="C54" s="85">
        <v>6</v>
      </c>
      <c r="D54" s="86">
        <f t="shared" si="2"/>
        <v>18.503289473684212</v>
      </c>
      <c r="E54" s="98"/>
      <c r="F54" s="88" t="s">
        <v>177</v>
      </c>
      <c r="G54" s="89" t="s">
        <v>178</v>
      </c>
      <c r="H54" s="90">
        <v>60.8</v>
      </c>
      <c r="I54" s="99">
        <v>45</v>
      </c>
      <c r="J54" s="92" t="s">
        <v>179</v>
      </c>
      <c r="K54" s="93">
        <v>25</v>
      </c>
      <c r="L54" s="94">
        <f t="shared" si="3"/>
        <v>1125</v>
      </c>
      <c r="M54" s="95" t="s">
        <v>124</v>
      </c>
      <c r="N54" s="96"/>
    </row>
    <row r="55" spans="1:15" ht="51.75" customHeight="1">
      <c r="A55" s="71" t="s">
        <v>90</v>
      </c>
      <c r="B55" s="71"/>
      <c r="C55" s="71"/>
      <c r="D55" s="71"/>
      <c r="E55" s="71"/>
      <c r="F55" s="72" t="s">
        <v>180</v>
      </c>
      <c r="G55" s="73" t="s">
        <v>181</v>
      </c>
      <c r="H55" s="73"/>
      <c r="I55" s="73"/>
      <c r="J55" s="73"/>
      <c r="K55" s="73"/>
      <c r="L55" s="73"/>
      <c r="M55" s="73"/>
      <c r="N55" s="74"/>
    </row>
    <row r="56" spans="1:15" s="97" customFormat="1" ht="51" customHeight="1">
      <c r="A56" s="76" t="s">
        <v>1</v>
      </c>
      <c r="B56" s="76" t="s">
        <v>93</v>
      </c>
      <c r="C56" s="76" t="s">
        <v>9</v>
      </c>
      <c r="D56" s="77" t="s">
        <v>94</v>
      </c>
      <c r="E56" s="76" t="s">
        <v>95</v>
      </c>
      <c r="F56" s="78" t="s">
        <v>10</v>
      </c>
      <c r="G56" s="79" t="s">
        <v>11</v>
      </c>
      <c r="H56" s="79" t="s">
        <v>12</v>
      </c>
      <c r="I56" s="76" t="s">
        <v>96</v>
      </c>
      <c r="J56" s="78" t="s">
        <v>97</v>
      </c>
      <c r="K56" s="80" t="s">
        <v>98</v>
      </c>
      <c r="L56" s="76" t="s">
        <v>14</v>
      </c>
      <c r="M56" s="81" t="s">
        <v>99</v>
      </c>
      <c r="N56" s="82" t="s">
        <v>100</v>
      </c>
      <c r="O56" s="75"/>
    </row>
    <row r="57" spans="1:15" ht="51.75" customHeight="1">
      <c r="A57" s="83">
        <v>31</v>
      </c>
      <c r="B57" s="84"/>
      <c r="C57" s="85">
        <v>1</v>
      </c>
      <c r="D57" s="86">
        <f t="shared" ref="D57:D62" si="4">SUM(L57/H57)</f>
        <v>87.93828892005611</v>
      </c>
      <c r="E57" s="100" t="s">
        <v>182</v>
      </c>
      <c r="F57" s="88" t="s">
        <v>183</v>
      </c>
      <c r="G57" s="89" t="s">
        <v>184</v>
      </c>
      <c r="H57" s="90">
        <v>71.3</v>
      </c>
      <c r="I57" s="99">
        <v>55</v>
      </c>
      <c r="J57" s="92"/>
      <c r="K57" s="93">
        <v>114</v>
      </c>
      <c r="L57" s="94">
        <f t="shared" ref="L57:L62" si="5">SUM(K57*I57)</f>
        <v>6270</v>
      </c>
      <c r="M57" s="95" t="s">
        <v>149</v>
      </c>
      <c r="N57" s="96"/>
    </row>
    <row r="58" spans="1:15" ht="42.75" customHeight="1">
      <c r="A58" s="83">
        <v>32</v>
      </c>
      <c r="B58" s="84"/>
      <c r="C58" s="85">
        <v>2</v>
      </c>
      <c r="D58" s="86">
        <f t="shared" si="4"/>
        <v>58.226037195994273</v>
      </c>
      <c r="E58" s="100" t="s">
        <v>185</v>
      </c>
      <c r="F58" s="88" t="s">
        <v>186</v>
      </c>
      <c r="G58" s="89" t="s">
        <v>187</v>
      </c>
      <c r="H58" s="90">
        <v>69.900000000000006</v>
      </c>
      <c r="I58" s="99">
        <v>55</v>
      </c>
      <c r="J58" s="92" t="s">
        <v>171</v>
      </c>
      <c r="K58" s="93">
        <v>74</v>
      </c>
      <c r="L58" s="94">
        <f t="shared" si="5"/>
        <v>4070</v>
      </c>
      <c r="M58" s="95" t="s">
        <v>85</v>
      </c>
      <c r="N58" s="96" t="s">
        <v>7</v>
      </c>
    </row>
    <row r="59" spans="1:15" ht="42">
      <c r="A59" s="83">
        <v>33</v>
      </c>
      <c r="B59" s="84"/>
      <c r="C59" s="85">
        <v>3</v>
      </c>
      <c r="D59" s="86">
        <f t="shared" si="4"/>
        <v>56.122448979591844</v>
      </c>
      <c r="E59" s="98"/>
      <c r="F59" s="88" t="s">
        <v>188</v>
      </c>
      <c r="G59" s="89" t="s">
        <v>189</v>
      </c>
      <c r="H59" s="90">
        <v>68.599999999999994</v>
      </c>
      <c r="I59" s="99">
        <v>55</v>
      </c>
      <c r="J59" s="92" t="s">
        <v>112</v>
      </c>
      <c r="K59" s="93">
        <v>70</v>
      </c>
      <c r="L59" s="94">
        <f t="shared" si="5"/>
        <v>3850</v>
      </c>
      <c r="M59" s="95" t="s">
        <v>85</v>
      </c>
      <c r="N59" s="96"/>
    </row>
    <row r="60" spans="1:15" ht="51.75" customHeight="1">
      <c r="A60" s="83">
        <v>34</v>
      </c>
      <c r="B60" s="84"/>
      <c r="C60" s="85">
        <v>4</v>
      </c>
      <c r="D60" s="86">
        <f t="shared" si="4"/>
        <v>55.818673883626516</v>
      </c>
      <c r="E60" s="102"/>
      <c r="F60" s="88" t="s">
        <v>190</v>
      </c>
      <c r="G60" s="89" t="s">
        <v>191</v>
      </c>
      <c r="H60" s="90">
        <v>73.900000000000006</v>
      </c>
      <c r="I60" s="99">
        <v>55</v>
      </c>
      <c r="J60" s="92"/>
      <c r="K60" s="93">
        <v>75</v>
      </c>
      <c r="L60" s="94">
        <f t="shared" si="5"/>
        <v>4125</v>
      </c>
      <c r="M60" s="95" t="s">
        <v>85</v>
      </c>
      <c r="N60" s="96"/>
    </row>
    <row r="61" spans="1:15" ht="51.75" customHeight="1">
      <c r="A61" s="83">
        <v>35</v>
      </c>
      <c r="B61" s="84"/>
      <c r="C61" s="85">
        <v>5</v>
      </c>
      <c r="D61" s="86">
        <f t="shared" si="4"/>
        <v>52.275769745649264</v>
      </c>
      <c r="E61" s="98"/>
      <c r="F61" s="88" t="s">
        <v>192</v>
      </c>
      <c r="G61" s="89" t="s">
        <v>193</v>
      </c>
      <c r="H61" s="90">
        <v>74.7</v>
      </c>
      <c r="I61" s="99">
        <v>55</v>
      </c>
      <c r="J61" s="92" t="s">
        <v>112</v>
      </c>
      <c r="K61" s="93">
        <v>71</v>
      </c>
      <c r="L61" s="94">
        <f t="shared" si="5"/>
        <v>3905</v>
      </c>
      <c r="M61" s="95" t="s">
        <v>85</v>
      </c>
      <c r="N61" s="96"/>
      <c r="O61" s="97"/>
    </row>
    <row r="62" spans="1:15" s="97" customFormat="1" ht="51" customHeight="1">
      <c r="A62" s="83">
        <v>36</v>
      </c>
      <c r="B62" s="84"/>
      <c r="C62" s="85">
        <v>6</v>
      </c>
      <c r="D62" s="86">
        <f t="shared" si="4"/>
        <v>47.493036211699163</v>
      </c>
      <c r="E62" s="100" t="s">
        <v>194</v>
      </c>
      <c r="F62" s="88" t="s">
        <v>195</v>
      </c>
      <c r="G62" s="89" t="s">
        <v>196</v>
      </c>
      <c r="H62" s="90">
        <v>71.8</v>
      </c>
      <c r="I62" s="99">
        <v>55</v>
      </c>
      <c r="J62" s="92" t="s">
        <v>197</v>
      </c>
      <c r="K62" s="93">
        <v>62</v>
      </c>
      <c r="L62" s="94">
        <f t="shared" si="5"/>
        <v>3410</v>
      </c>
      <c r="M62" s="95" t="s">
        <v>81</v>
      </c>
      <c r="N62" s="96"/>
      <c r="O62" s="75"/>
    </row>
    <row r="63" spans="1:15" ht="39.75" customHeight="1">
      <c r="A63" s="71" t="s">
        <v>90</v>
      </c>
      <c r="B63" s="71"/>
      <c r="C63" s="71"/>
      <c r="D63" s="71"/>
      <c r="E63" s="71"/>
      <c r="F63" s="103" t="s">
        <v>180</v>
      </c>
      <c r="G63" s="73" t="s">
        <v>198</v>
      </c>
      <c r="H63" s="73"/>
      <c r="I63" s="73"/>
      <c r="J63" s="73"/>
      <c r="K63" s="73"/>
      <c r="L63" s="73"/>
      <c r="M63" s="73"/>
      <c r="N63" s="74"/>
    </row>
    <row r="64" spans="1:15" ht="36" customHeight="1">
      <c r="A64" s="76" t="s">
        <v>1</v>
      </c>
      <c r="B64" s="76" t="s">
        <v>93</v>
      </c>
      <c r="C64" s="76" t="s">
        <v>9</v>
      </c>
      <c r="D64" s="77" t="s">
        <v>94</v>
      </c>
      <c r="E64" s="76" t="s">
        <v>95</v>
      </c>
      <c r="F64" s="78" t="s">
        <v>10</v>
      </c>
      <c r="G64" s="79" t="s">
        <v>11</v>
      </c>
      <c r="H64" s="79" t="s">
        <v>12</v>
      </c>
      <c r="I64" s="76" t="s">
        <v>96</v>
      </c>
      <c r="J64" s="78" t="s">
        <v>97</v>
      </c>
      <c r="K64" s="80" t="s">
        <v>98</v>
      </c>
      <c r="L64" s="76" t="s">
        <v>14</v>
      </c>
      <c r="M64" s="81" t="s">
        <v>99</v>
      </c>
      <c r="N64" s="82" t="s">
        <v>100</v>
      </c>
      <c r="O64" s="97"/>
    </row>
    <row r="65" spans="1:15" ht="37.5" customHeight="1">
      <c r="A65" s="83">
        <v>37</v>
      </c>
      <c r="B65" s="84"/>
      <c r="C65" s="85">
        <v>1</v>
      </c>
      <c r="D65" s="86">
        <f>SUM(L65/H65)</f>
        <v>63.013698630136986</v>
      </c>
      <c r="E65" s="100" t="s">
        <v>199</v>
      </c>
      <c r="F65" s="88" t="s">
        <v>200</v>
      </c>
      <c r="G65" s="89" t="s">
        <v>201</v>
      </c>
      <c r="H65" s="90">
        <v>80.3</v>
      </c>
      <c r="I65" s="104">
        <v>55</v>
      </c>
      <c r="J65" s="92" t="s">
        <v>202</v>
      </c>
      <c r="K65" s="93">
        <v>92</v>
      </c>
      <c r="L65" s="94">
        <f>SUM(K65*I65)</f>
        <v>5060</v>
      </c>
      <c r="M65" s="95" t="s">
        <v>83</v>
      </c>
      <c r="N65" s="105"/>
      <c r="O65" s="97"/>
    </row>
    <row r="66" spans="1:15" ht="44.25" customHeight="1">
      <c r="A66" s="83">
        <v>38</v>
      </c>
      <c r="B66" s="84"/>
      <c r="C66" s="85">
        <v>2</v>
      </c>
      <c r="D66" s="86">
        <v>61.85</v>
      </c>
      <c r="E66" s="100" t="s">
        <v>203</v>
      </c>
      <c r="F66" s="88" t="s">
        <v>204</v>
      </c>
      <c r="G66" s="89" t="s">
        <v>205</v>
      </c>
      <c r="H66" s="90">
        <v>98.7</v>
      </c>
      <c r="I66" s="104">
        <v>55</v>
      </c>
      <c r="J66" s="92" t="s">
        <v>202</v>
      </c>
      <c r="K66" s="93">
        <v>101</v>
      </c>
      <c r="L66" s="94">
        <v>6105</v>
      </c>
      <c r="M66" s="95" t="s">
        <v>83</v>
      </c>
      <c r="N66" s="96"/>
      <c r="O66" s="97"/>
    </row>
    <row r="67" spans="1:15" ht="39.75" customHeight="1">
      <c r="A67" s="83">
        <v>39</v>
      </c>
      <c r="B67" s="84"/>
      <c r="C67" s="85">
        <v>3</v>
      </c>
      <c r="D67" s="86">
        <f>SUM(L67/H67)</f>
        <v>61.771058315334777</v>
      </c>
      <c r="E67" s="98"/>
      <c r="F67" s="88" t="s">
        <v>206</v>
      </c>
      <c r="G67" s="89" t="s">
        <v>207</v>
      </c>
      <c r="H67" s="90">
        <v>92.6</v>
      </c>
      <c r="I67" s="104">
        <v>55</v>
      </c>
      <c r="J67" s="92" t="s">
        <v>179</v>
      </c>
      <c r="K67" s="93">
        <v>104</v>
      </c>
      <c r="L67" s="94">
        <f>SUM(K67*I67)</f>
        <v>5720</v>
      </c>
      <c r="M67" s="95" t="s">
        <v>83</v>
      </c>
      <c r="N67" s="105"/>
    </row>
    <row r="68" spans="1:15" ht="38.25" customHeight="1">
      <c r="A68" s="83">
        <v>40</v>
      </c>
      <c r="B68" s="84"/>
      <c r="C68" s="85">
        <v>4</v>
      </c>
      <c r="D68" s="86">
        <f>SUM(L68/H68)</f>
        <v>59.820485744456178</v>
      </c>
      <c r="E68" s="100" t="s">
        <v>208</v>
      </c>
      <c r="F68" s="88" t="s">
        <v>209</v>
      </c>
      <c r="G68" s="89" t="s">
        <v>210</v>
      </c>
      <c r="H68" s="90">
        <v>94.7</v>
      </c>
      <c r="I68" s="104">
        <v>55</v>
      </c>
      <c r="J68" s="92" t="s">
        <v>211</v>
      </c>
      <c r="K68" s="93">
        <v>103</v>
      </c>
      <c r="L68" s="94">
        <f>SUM(K68*I68)</f>
        <v>5665</v>
      </c>
      <c r="M68" s="95" t="s">
        <v>85</v>
      </c>
      <c r="N68" s="96"/>
    </row>
    <row r="69" spans="1:15" ht="36.75" customHeight="1">
      <c r="A69" s="83">
        <v>41</v>
      </c>
      <c r="B69" s="84"/>
      <c r="C69" s="85">
        <v>5</v>
      </c>
      <c r="D69" s="86">
        <f>SUM(L69/H69)</f>
        <v>46.103896103896105</v>
      </c>
      <c r="E69" s="98"/>
      <c r="F69" s="88" t="s">
        <v>212</v>
      </c>
      <c r="G69" s="89" t="s">
        <v>213</v>
      </c>
      <c r="H69" s="90">
        <v>84.7</v>
      </c>
      <c r="I69" s="104">
        <v>55</v>
      </c>
      <c r="J69" s="92" t="s">
        <v>179</v>
      </c>
      <c r="K69" s="93">
        <v>71</v>
      </c>
      <c r="L69" s="94">
        <f>SUM(K69*I69)</f>
        <v>3905</v>
      </c>
      <c r="M69" s="95" t="s">
        <v>81</v>
      </c>
      <c r="N69" s="96"/>
    </row>
    <row r="70" spans="1:15" ht="35.25" customHeight="1">
      <c r="A70" s="83">
        <v>42</v>
      </c>
      <c r="B70" s="84"/>
      <c r="C70" s="85">
        <v>6</v>
      </c>
      <c r="D70" s="86">
        <f>SUM(L70/H70)</f>
        <v>40.66901408450704</v>
      </c>
      <c r="E70" s="98"/>
      <c r="F70" s="88" t="s">
        <v>214</v>
      </c>
      <c r="G70" s="89" t="s">
        <v>215</v>
      </c>
      <c r="H70" s="90">
        <v>85.2</v>
      </c>
      <c r="I70" s="104">
        <v>55</v>
      </c>
      <c r="J70" s="92" t="s">
        <v>179</v>
      </c>
      <c r="K70" s="93">
        <v>63</v>
      </c>
      <c r="L70" s="94">
        <f>SUM(K70*I70)</f>
        <v>3465</v>
      </c>
      <c r="M70" s="95" t="s">
        <v>81</v>
      </c>
      <c r="N70" s="96"/>
    </row>
    <row r="71" spans="1:15" s="97" customFormat="1" ht="51" customHeight="1">
      <c r="A71" s="71" t="s">
        <v>90</v>
      </c>
      <c r="B71" s="71"/>
      <c r="C71" s="71"/>
      <c r="D71" s="71"/>
      <c r="E71" s="71"/>
      <c r="F71" s="103" t="s">
        <v>180</v>
      </c>
      <c r="G71" s="73" t="s">
        <v>216</v>
      </c>
      <c r="H71" s="73"/>
      <c r="I71" s="73"/>
      <c r="J71" s="73"/>
      <c r="K71" s="73"/>
      <c r="L71" s="73"/>
      <c r="M71" s="73"/>
      <c r="N71" s="74"/>
    </row>
    <row r="72" spans="1:15" s="97" customFormat="1" ht="51" customHeight="1">
      <c r="A72" s="76" t="s">
        <v>1</v>
      </c>
      <c r="B72" s="76" t="s">
        <v>93</v>
      </c>
      <c r="C72" s="76" t="s">
        <v>9</v>
      </c>
      <c r="D72" s="77" t="s">
        <v>94</v>
      </c>
      <c r="E72" s="76" t="s">
        <v>95</v>
      </c>
      <c r="F72" s="78" t="s">
        <v>10</v>
      </c>
      <c r="G72" s="79" t="s">
        <v>11</v>
      </c>
      <c r="H72" s="79" t="s">
        <v>12</v>
      </c>
      <c r="I72" s="76" t="s">
        <v>96</v>
      </c>
      <c r="J72" s="78" t="s">
        <v>97</v>
      </c>
      <c r="K72" s="80" t="s">
        <v>98</v>
      </c>
      <c r="L72" s="76" t="s">
        <v>14</v>
      </c>
      <c r="M72" s="81" t="s">
        <v>99</v>
      </c>
      <c r="N72" s="82" t="s">
        <v>100</v>
      </c>
      <c r="O72" s="75"/>
    </row>
    <row r="73" spans="1:15" s="97" customFormat="1" ht="51" customHeight="1">
      <c r="A73" s="83">
        <v>43</v>
      </c>
      <c r="B73" s="84"/>
      <c r="C73" s="85">
        <v>1</v>
      </c>
      <c r="D73" s="86">
        <v>78.989999999999995</v>
      </c>
      <c r="E73" s="100" t="s">
        <v>217</v>
      </c>
      <c r="F73" s="88" t="s">
        <v>218</v>
      </c>
      <c r="G73" s="89" t="s">
        <v>219</v>
      </c>
      <c r="H73" s="90">
        <v>94</v>
      </c>
      <c r="I73" s="104">
        <v>55</v>
      </c>
      <c r="J73" s="92" t="s">
        <v>220</v>
      </c>
      <c r="K73" s="93">
        <v>135</v>
      </c>
      <c r="L73" s="94">
        <v>7425</v>
      </c>
      <c r="M73" s="95" t="s">
        <v>149</v>
      </c>
      <c r="N73" s="96"/>
      <c r="O73" s="75"/>
    </row>
    <row r="74" spans="1:15" ht="51.75" customHeight="1">
      <c r="A74" s="83">
        <v>44</v>
      </c>
      <c r="B74" s="84"/>
      <c r="C74" s="85">
        <v>2</v>
      </c>
      <c r="D74" s="86">
        <f t="shared" ref="D74:D79" si="6">SUM(L74/H74)</f>
        <v>73.825503355704697</v>
      </c>
      <c r="E74" s="100" t="s">
        <v>221</v>
      </c>
      <c r="F74" s="88" t="s">
        <v>222</v>
      </c>
      <c r="G74" s="89" t="s">
        <v>223</v>
      </c>
      <c r="H74" s="90">
        <v>89.4</v>
      </c>
      <c r="I74" s="104">
        <v>55</v>
      </c>
      <c r="J74" s="92" t="s">
        <v>179</v>
      </c>
      <c r="K74" s="93">
        <v>120</v>
      </c>
      <c r="L74" s="94">
        <f t="shared" ref="L74:L79" si="7">SUM(K74*I74)</f>
        <v>6600</v>
      </c>
      <c r="M74" s="95" t="s">
        <v>83</v>
      </c>
      <c r="N74" s="96"/>
      <c r="O74" s="97"/>
    </row>
    <row r="75" spans="1:15" ht="42">
      <c r="A75" s="83">
        <v>45</v>
      </c>
      <c r="B75" s="84"/>
      <c r="C75" s="85">
        <v>3</v>
      </c>
      <c r="D75" s="86">
        <f t="shared" si="6"/>
        <v>66.900584795321635</v>
      </c>
      <c r="E75" s="100" t="s">
        <v>224</v>
      </c>
      <c r="F75" s="88" t="s">
        <v>225</v>
      </c>
      <c r="G75" s="101" t="s">
        <v>226</v>
      </c>
      <c r="H75" s="90">
        <v>85.5</v>
      </c>
      <c r="I75" s="104">
        <v>55</v>
      </c>
      <c r="J75" s="92" t="s">
        <v>112</v>
      </c>
      <c r="K75" s="93">
        <v>104</v>
      </c>
      <c r="L75" s="94">
        <f t="shared" si="7"/>
        <v>5720</v>
      </c>
      <c r="M75" s="95" t="s">
        <v>83</v>
      </c>
      <c r="N75" s="105"/>
    </row>
    <row r="76" spans="1:15" ht="23">
      <c r="A76" s="83">
        <v>46</v>
      </c>
      <c r="B76" s="84"/>
      <c r="C76" s="85">
        <v>4</v>
      </c>
      <c r="D76" s="86">
        <f t="shared" si="6"/>
        <v>52.179487179487182</v>
      </c>
      <c r="E76" s="100" t="s">
        <v>227</v>
      </c>
      <c r="F76" s="88" t="s">
        <v>228</v>
      </c>
      <c r="G76" s="89" t="s">
        <v>229</v>
      </c>
      <c r="H76" s="90">
        <v>78</v>
      </c>
      <c r="I76" s="104">
        <v>55</v>
      </c>
      <c r="J76" s="92" t="s">
        <v>202</v>
      </c>
      <c r="K76" s="93">
        <v>74</v>
      </c>
      <c r="L76" s="94">
        <f t="shared" si="7"/>
        <v>4070</v>
      </c>
      <c r="M76" s="95" t="s">
        <v>85</v>
      </c>
      <c r="N76" s="96"/>
    </row>
    <row r="77" spans="1:15" ht="42">
      <c r="A77" s="83">
        <v>47</v>
      </c>
      <c r="B77" s="84"/>
      <c r="C77" s="85">
        <v>5</v>
      </c>
      <c r="D77" s="86">
        <f t="shared" si="6"/>
        <v>44.097995545657014</v>
      </c>
      <c r="E77" s="100" t="s">
        <v>230</v>
      </c>
      <c r="F77" s="88" t="s">
        <v>231</v>
      </c>
      <c r="G77" s="89" t="s">
        <v>232</v>
      </c>
      <c r="H77" s="90">
        <v>89.8</v>
      </c>
      <c r="I77" s="104">
        <v>55</v>
      </c>
      <c r="J77" s="92" t="s">
        <v>112</v>
      </c>
      <c r="K77" s="93">
        <v>72</v>
      </c>
      <c r="L77" s="94">
        <f t="shared" si="7"/>
        <v>3960</v>
      </c>
      <c r="M77" s="95" t="s">
        <v>81</v>
      </c>
      <c r="N77" s="105"/>
      <c r="O77" s="97"/>
    </row>
    <row r="78" spans="1:15" s="97" customFormat="1" ht="51" customHeight="1">
      <c r="A78" s="83">
        <v>48</v>
      </c>
      <c r="B78" s="84"/>
      <c r="C78" s="85">
        <v>6</v>
      </c>
      <c r="D78" s="86">
        <f t="shared" si="6"/>
        <v>40.962761126248864</v>
      </c>
      <c r="E78" s="87"/>
      <c r="F78" s="88" t="s">
        <v>233</v>
      </c>
      <c r="G78" s="89" t="s">
        <v>234</v>
      </c>
      <c r="H78" s="90">
        <v>110.1</v>
      </c>
      <c r="I78" s="104">
        <v>55</v>
      </c>
      <c r="J78" s="92" t="s">
        <v>103</v>
      </c>
      <c r="K78" s="93">
        <v>82</v>
      </c>
      <c r="L78" s="94">
        <f t="shared" si="7"/>
        <v>4510</v>
      </c>
      <c r="M78" s="95" t="s">
        <v>81</v>
      </c>
      <c r="N78" s="96"/>
      <c r="O78" s="106"/>
    </row>
    <row r="79" spans="1:15" ht="42">
      <c r="A79" s="83">
        <v>49</v>
      </c>
      <c r="B79" s="84"/>
      <c r="C79" s="85">
        <v>7</v>
      </c>
      <c r="D79" s="86">
        <f t="shared" si="6"/>
        <v>33.829365079365083</v>
      </c>
      <c r="E79" s="98"/>
      <c r="F79" s="88" t="s">
        <v>235</v>
      </c>
      <c r="G79" s="89" t="s">
        <v>236</v>
      </c>
      <c r="H79" s="90">
        <v>100.8</v>
      </c>
      <c r="I79" s="104">
        <v>55</v>
      </c>
      <c r="J79" s="92" t="s">
        <v>197</v>
      </c>
      <c r="K79" s="93">
        <v>62</v>
      </c>
      <c r="L79" s="94">
        <f t="shared" si="7"/>
        <v>3410</v>
      </c>
      <c r="M79" s="95" t="s">
        <v>84</v>
      </c>
      <c r="N79" s="105"/>
      <c r="O79" s="106"/>
    </row>
    <row r="80" spans="1:15" ht="26">
      <c r="A80" s="71" t="s">
        <v>90</v>
      </c>
      <c r="B80" s="71"/>
      <c r="C80" s="71"/>
      <c r="D80" s="71"/>
      <c r="E80" s="71"/>
      <c r="F80" s="107" t="s">
        <v>237</v>
      </c>
      <c r="G80" s="73" t="s">
        <v>238</v>
      </c>
      <c r="H80" s="73"/>
      <c r="I80" s="73"/>
      <c r="J80" s="73"/>
      <c r="K80" s="73"/>
      <c r="L80" s="73"/>
      <c r="M80" s="73"/>
      <c r="N80" s="74"/>
      <c r="O80" s="106"/>
    </row>
    <row r="81" spans="1:21" ht="51.75" customHeight="1">
      <c r="A81" s="76" t="s">
        <v>1</v>
      </c>
      <c r="B81" s="76" t="s">
        <v>93</v>
      </c>
      <c r="C81" s="76" t="s">
        <v>9</v>
      </c>
      <c r="D81" s="77" t="s">
        <v>94</v>
      </c>
      <c r="E81" s="76" t="s">
        <v>95</v>
      </c>
      <c r="F81" s="78" t="s">
        <v>10</v>
      </c>
      <c r="G81" s="79" t="s">
        <v>11</v>
      </c>
      <c r="H81" s="79" t="s">
        <v>12</v>
      </c>
      <c r="I81" s="76" t="s">
        <v>96</v>
      </c>
      <c r="J81" s="78" t="s">
        <v>97</v>
      </c>
      <c r="K81" s="80" t="s">
        <v>98</v>
      </c>
      <c r="L81" s="76" t="s">
        <v>14</v>
      </c>
      <c r="M81" s="81" t="s">
        <v>99</v>
      </c>
      <c r="N81" s="82" t="s">
        <v>100</v>
      </c>
      <c r="O81" s="106"/>
    </row>
    <row r="82" spans="1:21" s="97" customFormat="1" ht="51" customHeight="1">
      <c r="A82" s="83">
        <v>50</v>
      </c>
      <c r="B82" s="84"/>
      <c r="C82" s="85">
        <v>1</v>
      </c>
      <c r="D82" s="86">
        <f>SUM(L82/H82)</f>
        <v>57.258064516129032</v>
      </c>
      <c r="E82" s="100" t="s">
        <v>239</v>
      </c>
      <c r="F82" s="88" t="s">
        <v>240</v>
      </c>
      <c r="G82" s="101">
        <v>22313</v>
      </c>
      <c r="H82" s="90">
        <v>93</v>
      </c>
      <c r="I82" s="91">
        <v>75</v>
      </c>
      <c r="J82" s="92" t="s">
        <v>174</v>
      </c>
      <c r="K82" s="93">
        <v>71</v>
      </c>
      <c r="L82" s="94">
        <f>SUM(K82*I82)</f>
        <v>5325</v>
      </c>
      <c r="M82" s="95" t="s">
        <v>83</v>
      </c>
      <c r="N82" s="105"/>
      <c r="O82" s="106"/>
    </row>
    <row r="83" spans="1:21" ht="51.75" customHeight="1">
      <c r="A83" s="83">
        <v>51</v>
      </c>
      <c r="B83" s="84"/>
      <c r="C83" s="85">
        <v>2</v>
      </c>
      <c r="D83" s="86">
        <f>SUM(L83/H83)</f>
        <v>55.135951661631424</v>
      </c>
      <c r="E83" s="100" t="s">
        <v>241</v>
      </c>
      <c r="F83" s="88" t="s">
        <v>242</v>
      </c>
      <c r="G83" s="101" t="s">
        <v>243</v>
      </c>
      <c r="H83" s="108">
        <v>99.3</v>
      </c>
      <c r="I83" s="91">
        <v>75</v>
      </c>
      <c r="J83" s="92" t="s">
        <v>244</v>
      </c>
      <c r="K83" s="93">
        <v>73</v>
      </c>
      <c r="L83" s="94">
        <f>SUM(K83*I83)</f>
        <v>5475</v>
      </c>
      <c r="M83" s="95" t="s">
        <v>83</v>
      </c>
      <c r="N83" s="96"/>
      <c r="O83" s="106"/>
    </row>
    <row r="84" spans="1:21" ht="23">
      <c r="A84" s="83">
        <v>52</v>
      </c>
      <c r="B84" s="84"/>
      <c r="C84" s="85">
        <v>3</v>
      </c>
      <c r="D84" s="86">
        <f>SUM(L84/H84)</f>
        <v>48.18181818181818</v>
      </c>
      <c r="E84" s="100" t="s">
        <v>245</v>
      </c>
      <c r="F84" s="88" t="s">
        <v>246</v>
      </c>
      <c r="G84" s="101" t="s">
        <v>247</v>
      </c>
      <c r="H84" s="90">
        <v>82.5</v>
      </c>
      <c r="I84" s="91">
        <v>75</v>
      </c>
      <c r="J84" s="92" t="s">
        <v>179</v>
      </c>
      <c r="K84" s="93">
        <v>53</v>
      </c>
      <c r="L84" s="94">
        <f>SUM(K84*I84)</f>
        <v>3975</v>
      </c>
      <c r="M84" s="95" t="s">
        <v>85</v>
      </c>
      <c r="N84" s="105"/>
      <c r="O84" s="106"/>
    </row>
    <row r="85" spans="1:21" ht="26">
      <c r="A85" s="71" t="s">
        <v>90</v>
      </c>
      <c r="B85" s="71"/>
      <c r="C85" s="71"/>
      <c r="D85" s="71"/>
      <c r="E85" s="71"/>
      <c r="F85" s="72" t="s">
        <v>237</v>
      </c>
      <c r="G85" s="73" t="s">
        <v>248</v>
      </c>
      <c r="H85" s="73"/>
      <c r="I85" s="73"/>
      <c r="J85" s="73"/>
      <c r="K85" s="73"/>
      <c r="L85" s="73"/>
      <c r="M85" s="73"/>
      <c r="N85" s="74"/>
      <c r="O85" s="106"/>
    </row>
    <row r="86" spans="1:21" s="97" customFormat="1" ht="51" customHeight="1">
      <c r="A86" s="76" t="s">
        <v>1</v>
      </c>
      <c r="B86" s="76" t="s">
        <v>93</v>
      </c>
      <c r="C86" s="76" t="s">
        <v>9</v>
      </c>
      <c r="D86" s="77" t="s">
        <v>94</v>
      </c>
      <c r="E86" s="76" t="s">
        <v>95</v>
      </c>
      <c r="F86" s="78" t="s">
        <v>10</v>
      </c>
      <c r="G86" s="79" t="s">
        <v>11</v>
      </c>
      <c r="H86" s="79" t="s">
        <v>12</v>
      </c>
      <c r="I86" s="76" t="s">
        <v>96</v>
      </c>
      <c r="J86" s="78" t="s">
        <v>97</v>
      </c>
      <c r="K86" s="80" t="s">
        <v>98</v>
      </c>
      <c r="L86" s="76" t="s">
        <v>14</v>
      </c>
      <c r="M86" s="81" t="s">
        <v>99</v>
      </c>
      <c r="N86" s="82" t="s">
        <v>100</v>
      </c>
      <c r="O86" s="106"/>
    </row>
    <row r="87" spans="1:21" ht="51.75" customHeight="1">
      <c r="A87" s="83">
        <v>53</v>
      </c>
      <c r="B87" s="84"/>
      <c r="C87" s="85">
        <v>1</v>
      </c>
      <c r="D87" s="86">
        <v>63.83</v>
      </c>
      <c r="E87" s="100" t="s">
        <v>217</v>
      </c>
      <c r="F87" s="88" t="s">
        <v>218</v>
      </c>
      <c r="G87" s="89" t="s">
        <v>219</v>
      </c>
      <c r="H87" s="90">
        <v>94</v>
      </c>
      <c r="I87" s="91">
        <v>75</v>
      </c>
      <c r="J87" s="92" t="s">
        <v>220</v>
      </c>
      <c r="K87" s="93">
        <v>80</v>
      </c>
      <c r="L87" s="94">
        <v>6000</v>
      </c>
      <c r="M87" s="95" t="s">
        <v>149</v>
      </c>
      <c r="N87" s="96"/>
    </row>
    <row r="88" spans="1:21" ht="51.75" customHeight="1">
      <c r="A88" s="83">
        <v>54</v>
      </c>
      <c r="B88" s="84"/>
      <c r="C88" s="85">
        <v>2</v>
      </c>
      <c r="D88" s="86">
        <f>SUM(L88/H88)</f>
        <v>45.348837209302324</v>
      </c>
      <c r="E88" s="100" t="s">
        <v>224</v>
      </c>
      <c r="F88" s="88" t="s">
        <v>225</v>
      </c>
      <c r="G88" s="101" t="s">
        <v>249</v>
      </c>
      <c r="H88" s="90">
        <v>86</v>
      </c>
      <c r="I88" s="91">
        <v>75</v>
      </c>
      <c r="J88" s="92" t="s">
        <v>112</v>
      </c>
      <c r="K88" s="93">
        <v>52</v>
      </c>
      <c r="L88" s="94">
        <f>SUM(K88*I88)</f>
        <v>3900</v>
      </c>
      <c r="M88" s="95" t="s">
        <v>85</v>
      </c>
      <c r="N88" s="105"/>
    </row>
    <row r="89" spans="1:21" s="97" customFormat="1" ht="48" customHeight="1">
      <c r="A89" s="83">
        <v>55</v>
      </c>
      <c r="B89" s="84"/>
      <c r="C89" s="85">
        <v>3</v>
      </c>
      <c r="D89" s="86">
        <f>SUM(L89/H89)</f>
        <v>30.697674418604652</v>
      </c>
      <c r="E89" s="98"/>
      <c r="F89" s="88" t="s">
        <v>57</v>
      </c>
      <c r="G89" s="101" t="s">
        <v>59</v>
      </c>
      <c r="H89" s="108">
        <v>107.5</v>
      </c>
      <c r="I89" s="91">
        <v>75</v>
      </c>
      <c r="J89" s="92" t="s">
        <v>250</v>
      </c>
      <c r="K89" s="93">
        <v>44</v>
      </c>
      <c r="L89" s="94">
        <f>SUM(K89*I89)</f>
        <v>3300</v>
      </c>
      <c r="M89" s="95" t="s">
        <v>84</v>
      </c>
      <c r="N89" s="96"/>
      <c r="O89" s="75"/>
    </row>
    <row r="90" spans="1:21" s="97" customFormat="1" ht="42" customHeight="1">
      <c r="A90" s="71" t="s">
        <v>90</v>
      </c>
      <c r="B90" s="71"/>
      <c r="C90" s="71"/>
      <c r="D90" s="71"/>
      <c r="E90" s="71"/>
      <c r="F90" s="107" t="s">
        <v>251</v>
      </c>
      <c r="G90" s="73" t="s">
        <v>252</v>
      </c>
      <c r="H90" s="73"/>
      <c r="I90" s="73"/>
      <c r="J90" s="73"/>
      <c r="K90" s="73"/>
      <c r="L90" s="73"/>
      <c r="M90" s="73"/>
      <c r="N90" s="74"/>
      <c r="O90" s="75"/>
    </row>
    <row r="91" spans="1:21" s="97" customFormat="1" ht="42" customHeight="1">
      <c r="A91" s="76" t="s">
        <v>1</v>
      </c>
      <c r="B91" s="76" t="s">
        <v>93</v>
      </c>
      <c r="C91" s="76" t="s">
        <v>9</v>
      </c>
      <c r="D91" s="77" t="s">
        <v>94</v>
      </c>
      <c r="E91" s="76" t="s">
        <v>95</v>
      </c>
      <c r="F91" s="78" t="s">
        <v>10</v>
      </c>
      <c r="G91" s="79" t="s">
        <v>11</v>
      </c>
      <c r="H91" s="79" t="s">
        <v>12</v>
      </c>
      <c r="I91" s="76" t="s">
        <v>96</v>
      </c>
      <c r="J91" s="78" t="s">
        <v>97</v>
      </c>
      <c r="K91" s="80" t="s">
        <v>98</v>
      </c>
      <c r="L91" s="76" t="s">
        <v>14</v>
      </c>
      <c r="M91" s="81" t="s">
        <v>99</v>
      </c>
      <c r="N91" s="82" t="s">
        <v>100</v>
      </c>
      <c r="O91" s="75"/>
    </row>
    <row r="92" spans="1:21" s="97" customFormat="1" ht="42" customHeight="1">
      <c r="A92" s="83">
        <v>56</v>
      </c>
      <c r="B92" s="84"/>
      <c r="C92" s="85">
        <v>1</v>
      </c>
      <c r="D92" s="86">
        <f>SUM(L92/H92)</f>
        <v>28.325123152709359</v>
      </c>
      <c r="E92" s="100" t="s">
        <v>253</v>
      </c>
      <c r="F92" s="88" t="s">
        <v>254</v>
      </c>
      <c r="G92" s="89" t="s">
        <v>255</v>
      </c>
      <c r="H92" s="90">
        <v>81.2</v>
      </c>
      <c r="I92" s="99">
        <v>100</v>
      </c>
      <c r="J92" s="92" t="s">
        <v>256</v>
      </c>
      <c r="K92" s="93">
        <v>23</v>
      </c>
      <c r="L92" s="94">
        <f>SUM(K92*I92)</f>
        <v>2300</v>
      </c>
      <c r="M92" s="95" t="s">
        <v>84</v>
      </c>
      <c r="N92" s="105"/>
      <c r="O92" s="75"/>
    </row>
    <row r="93" spans="1:21" s="97" customFormat="1" ht="42" customHeight="1">
      <c r="A93" s="83">
        <v>57</v>
      </c>
      <c r="B93" s="84"/>
      <c r="C93" s="85">
        <v>2</v>
      </c>
      <c r="D93" s="86">
        <v>13.17</v>
      </c>
      <c r="E93" s="100" t="s">
        <v>203</v>
      </c>
      <c r="F93" s="88" t="s">
        <v>204</v>
      </c>
      <c r="G93" s="89" t="s">
        <v>205</v>
      </c>
      <c r="H93" s="90">
        <v>98.7</v>
      </c>
      <c r="I93" s="99">
        <v>100</v>
      </c>
      <c r="J93" s="92" t="s">
        <v>202</v>
      </c>
      <c r="K93" s="93">
        <v>13</v>
      </c>
      <c r="L93" s="94">
        <v>1300</v>
      </c>
      <c r="M93" s="95" t="s">
        <v>104</v>
      </c>
      <c r="N93" s="96"/>
      <c r="O93" s="75"/>
    </row>
    <row r="94" spans="1:21" s="97" customFormat="1" ht="42" customHeight="1">
      <c r="A94" s="71" t="s">
        <v>90</v>
      </c>
      <c r="B94" s="71"/>
      <c r="C94" s="71"/>
      <c r="D94" s="71"/>
      <c r="E94" s="71"/>
      <c r="F94" s="107" t="s">
        <v>251</v>
      </c>
      <c r="G94" s="73" t="s">
        <v>257</v>
      </c>
      <c r="H94" s="73"/>
      <c r="I94" s="73"/>
      <c r="J94" s="73"/>
      <c r="K94" s="73"/>
      <c r="L94" s="73"/>
      <c r="M94" s="73"/>
      <c r="N94" s="74"/>
      <c r="O94" s="75"/>
    </row>
    <row r="95" spans="1:21" s="97" customFormat="1" ht="42" customHeight="1">
      <c r="A95" s="76" t="s">
        <v>1</v>
      </c>
      <c r="B95" s="76" t="s">
        <v>93</v>
      </c>
      <c r="C95" s="76" t="s">
        <v>9</v>
      </c>
      <c r="D95" s="77" t="s">
        <v>94</v>
      </c>
      <c r="E95" s="76" t="s">
        <v>95</v>
      </c>
      <c r="F95" s="78" t="s">
        <v>10</v>
      </c>
      <c r="G95" s="79" t="s">
        <v>11</v>
      </c>
      <c r="H95" s="79" t="s">
        <v>12</v>
      </c>
      <c r="I95" s="76" t="s">
        <v>96</v>
      </c>
      <c r="J95" s="78" t="s">
        <v>97</v>
      </c>
      <c r="K95" s="80" t="s">
        <v>98</v>
      </c>
      <c r="L95" s="76" t="s">
        <v>14</v>
      </c>
      <c r="M95" s="81" t="s">
        <v>99</v>
      </c>
      <c r="N95" s="82" t="s">
        <v>100</v>
      </c>
      <c r="O95" s="75"/>
      <c r="U95" s="97">
        <v>1</v>
      </c>
    </row>
    <row r="96" spans="1:21" s="97" customFormat="1" ht="42" customHeight="1">
      <c r="A96" s="83">
        <v>58</v>
      </c>
      <c r="B96" s="84"/>
      <c r="C96" s="85">
        <v>1</v>
      </c>
      <c r="D96" s="86">
        <f>SUM(L96/H96)</f>
        <v>43.604651162790695</v>
      </c>
      <c r="E96" s="100" t="s">
        <v>258</v>
      </c>
      <c r="F96" s="88" t="s">
        <v>259</v>
      </c>
      <c r="G96" s="89" t="s">
        <v>260</v>
      </c>
      <c r="H96" s="90">
        <v>103.2</v>
      </c>
      <c r="I96" s="99">
        <v>100</v>
      </c>
      <c r="J96" s="92" t="s">
        <v>103</v>
      </c>
      <c r="K96" s="93">
        <v>45</v>
      </c>
      <c r="L96" s="94">
        <f>SUM(K96*I96)</f>
        <v>4500</v>
      </c>
      <c r="M96" s="95" t="s">
        <v>83</v>
      </c>
      <c r="N96" s="96"/>
      <c r="O96" s="75"/>
    </row>
    <row r="97" spans="1:15" s="97" customFormat="1" ht="42" customHeight="1">
      <c r="A97" s="83">
        <v>59</v>
      </c>
      <c r="B97" s="84"/>
      <c r="C97" s="85">
        <v>2</v>
      </c>
      <c r="D97" s="86">
        <f>SUM(L97/H97)</f>
        <v>29.779058597502402</v>
      </c>
      <c r="E97" s="100" t="s">
        <v>261</v>
      </c>
      <c r="F97" s="88" t="s">
        <v>262</v>
      </c>
      <c r="G97" s="89" t="s">
        <v>263</v>
      </c>
      <c r="H97" s="90">
        <v>104.1</v>
      </c>
      <c r="I97" s="99">
        <v>100</v>
      </c>
      <c r="J97" s="92" t="s">
        <v>103</v>
      </c>
      <c r="K97" s="93">
        <v>31</v>
      </c>
      <c r="L97" s="94">
        <f>SUM(K97*I97)</f>
        <v>3100</v>
      </c>
      <c r="M97" s="95" t="s">
        <v>84</v>
      </c>
      <c r="N97" s="96"/>
      <c r="O97" s="75"/>
    </row>
    <row r="98" spans="1:15" s="97" customFormat="1" ht="42" customHeight="1">
      <c r="A98" s="71" t="s">
        <v>90</v>
      </c>
      <c r="B98" s="71"/>
      <c r="C98" s="71"/>
      <c r="D98" s="71"/>
      <c r="E98" s="71"/>
      <c r="F98" s="109">
        <v>125</v>
      </c>
      <c r="G98" s="73" t="s">
        <v>264</v>
      </c>
      <c r="H98" s="73"/>
      <c r="I98" s="73"/>
      <c r="J98" s="73"/>
      <c r="K98" s="73"/>
      <c r="L98" s="73"/>
      <c r="M98" s="73"/>
      <c r="N98" s="74"/>
      <c r="O98" s="75"/>
    </row>
    <row r="99" spans="1:15" ht="30">
      <c r="A99" s="76" t="s">
        <v>1</v>
      </c>
      <c r="B99" s="76" t="s">
        <v>93</v>
      </c>
      <c r="C99" s="76" t="s">
        <v>9</v>
      </c>
      <c r="D99" s="77" t="s">
        <v>94</v>
      </c>
      <c r="E99" s="76" t="s">
        <v>95</v>
      </c>
      <c r="F99" s="78" t="s">
        <v>10</v>
      </c>
      <c r="G99" s="79" t="s">
        <v>11</v>
      </c>
      <c r="H99" s="79" t="s">
        <v>12</v>
      </c>
      <c r="I99" s="76" t="s">
        <v>96</v>
      </c>
      <c r="J99" s="78" t="s">
        <v>97</v>
      </c>
      <c r="K99" s="80" t="s">
        <v>98</v>
      </c>
      <c r="L99" s="76" t="s">
        <v>14</v>
      </c>
      <c r="M99" s="81" t="s">
        <v>99</v>
      </c>
      <c r="N99" s="82" t="s">
        <v>100</v>
      </c>
    </row>
    <row r="100" spans="1:15" ht="42">
      <c r="A100" s="83">
        <v>60</v>
      </c>
      <c r="B100" s="84"/>
      <c r="C100" s="85">
        <v>1</v>
      </c>
      <c r="D100" s="86">
        <f>SUM(L100/H100)</f>
        <v>23.013565891472869</v>
      </c>
      <c r="E100" s="100" t="s">
        <v>258</v>
      </c>
      <c r="F100" s="88" t="s">
        <v>259</v>
      </c>
      <c r="G100" s="89" t="s">
        <v>260</v>
      </c>
      <c r="H100" s="90">
        <v>103.2</v>
      </c>
      <c r="I100" s="110">
        <v>125</v>
      </c>
      <c r="J100" s="92" t="s">
        <v>103</v>
      </c>
      <c r="K100" s="93">
        <v>19</v>
      </c>
      <c r="L100" s="94">
        <f>SUM(K100*I100)</f>
        <v>2375</v>
      </c>
      <c r="M100" s="95" t="s">
        <v>81</v>
      </c>
      <c r="N100" s="96"/>
    </row>
    <row r="101" spans="1:15" ht="23">
      <c r="A101" s="83">
        <v>61</v>
      </c>
      <c r="B101" s="84"/>
      <c r="C101" s="85">
        <v>2</v>
      </c>
      <c r="D101" s="86">
        <f>SUM(L101/H101)</f>
        <v>19.720873786407765</v>
      </c>
      <c r="E101" s="87"/>
      <c r="F101" s="88" t="s">
        <v>60</v>
      </c>
      <c r="G101" s="89" t="s">
        <v>61</v>
      </c>
      <c r="H101" s="90">
        <v>82.4</v>
      </c>
      <c r="I101" s="110">
        <v>125</v>
      </c>
      <c r="J101" s="92" t="s">
        <v>256</v>
      </c>
      <c r="K101" s="93">
        <v>13</v>
      </c>
      <c r="L101" s="94">
        <f>SUM(K101*I101)</f>
        <v>1625</v>
      </c>
      <c r="M101" s="95" t="s">
        <v>84</v>
      </c>
      <c r="N101" s="96"/>
    </row>
    <row r="102" spans="1:15" ht="23">
      <c r="A102" s="83">
        <v>62</v>
      </c>
      <c r="B102" s="84"/>
      <c r="C102" s="85">
        <v>3</v>
      </c>
      <c r="D102" s="86">
        <v>17.43</v>
      </c>
      <c r="E102" s="87"/>
      <c r="F102" s="88" t="s">
        <v>64</v>
      </c>
      <c r="G102" s="101" t="s">
        <v>265</v>
      </c>
      <c r="H102" s="90" t="s">
        <v>266</v>
      </c>
      <c r="I102" s="110">
        <v>125</v>
      </c>
      <c r="J102" s="92" t="s">
        <v>179</v>
      </c>
      <c r="K102" s="93">
        <v>17</v>
      </c>
      <c r="L102" s="94">
        <v>2125</v>
      </c>
      <c r="M102" s="95" t="s">
        <v>82</v>
      </c>
      <c r="N102" s="105"/>
    </row>
    <row r="103" spans="1:15" ht="42">
      <c r="A103" s="83">
        <v>63</v>
      </c>
      <c r="B103" s="84"/>
      <c r="C103" s="85">
        <v>4</v>
      </c>
      <c r="D103" s="86">
        <f>SUM(L103/H103)</f>
        <v>15.951276102088167</v>
      </c>
      <c r="E103" s="100" t="s">
        <v>267</v>
      </c>
      <c r="F103" s="88" t="s">
        <v>31</v>
      </c>
      <c r="G103" s="89" t="s">
        <v>32</v>
      </c>
      <c r="H103" s="90">
        <v>86.2</v>
      </c>
      <c r="I103" s="110">
        <v>125</v>
      </c>
      <c r="J103" s="92" t="s">
        <v>179</v>
      </c>
      <c r="K103" s="93">
        <v>11</v>
      </c>
      <c r="L103" s="94">
        <f>SUM(K103*I103)</f>
        <v>1375</v>
      </c>
      <c r="M103" s="95" t="s">
        <v>82</v>
      </c>
      <c r="N103" s="96"/>
    </row>
    <row r="104" spans="1:15" ht="26">
      <c r="A104" s="71" t="s">
        <v>268</v>
      </c>
      <c r="B104" s="71"/>
      <c r="C104" s="71"/>
      <c r="D104" s="71"/>
      <c r="E104" s="71"/>
      <c r="F104" s="72" t="s">
        <v>144</v>
      </c>
      <c r="G104" s="73" t="s">
        <v>269</v>
      </c>
      <c r="H104" s="73"/>
      <c r="I104" s="73"/>
      <c r="J104" s="73"/>
      <c r="K104" s="73"/>
      <c r="L104" s="73"/>
      <c r="M104" s="73"/>
      <c r="N104" s="74"/>
    </row>
    <row r="105" spans="1:15" ht="30">
      <c r="A105" s="76" t="s">
        <v>1</v>
      </c>
      <c r="B105" s="76" t="s">
        <v>93</v>
      </c>
      <c r="C105" s="76" t="s">
        <v>9</v>
      </c>
      <c r="D105" s="77" t="s">
        <v>94</v>
      </c>
      <c r="E105" s="76" t="s">
        <v>95</v>
      </c>
      <c r="F105" s="78" t="s">
        <v>10</v>
      </c>
      <c r="G105" s="79" t="s">
        <v>11</v>
      </c>
      <c r="H105" s="79" t="s">
        <v>12</v>
      </c>
      <c r="I105" s="76" t="s">
        <v>96</v>
      </c>
      <c r="J105" s="78" t="s">
        <v>97</v>
      </c>
      <c r="K105" s="80" t="s">
        <v>98</v>
      </c>
      <c r="L105" s="76" t="s">
        <v>14</v>
      </c>
      <c r="M105" s="81" t="s">
        <v>99</v>
      </c>
      <c r="N105" s="82" t="s">
        <v>100</v>
      </c>
    </row>
    <row r="106" spans="1:15" ht="42">
      <c r="A106" s="83">
        <v>64</v>
      </c>
      <c r="B106" s="84"/>
      <c r="C106" s="85">
        <v>1</v>
      </c>
      <c r="D106" s="86">
        <f>SUM(L106/H106)</f>
        <v>170.91757387247279</v>
      </c>
      <c r="E106" s="100" t="s">
        <v>146</v>
      </c>
      <c r="F106" s="88" t="s">
        <v>147</v>
      </c>
      <c r="G106" s="101" t="s">
        <v>148</v>
      </c>
      <c r="H106" s="90">
        <v>64.3</v>
      </c>
      <c r="I106" s="99">
        <v>35</v>
      </c>
      <c r="J106" s="92" t="s">
        <v>103</v>
      </c>
      <c r="K106" s="93">
        <v>314</v>
      </c>
      <c r="L106" s="94">
        <f>SUM(K106*I106)</f>
        <v>10990</v>
      </c>
      <c r="M106" s="95" t="s">
        <v>270</v>
      </c>
      <c r="N106" s="96" t="s">
        <v>7</v>
      </c>
    </row>
    <row r="107" spans="1:15" ht="23">
      <c r="A107" s="83">
        <v>65</v>
      </c>
      <c r="B107" s="84"/>
      <c r="C107" s="85">
        <v>2</v>
      </c>
      <c r="D107" s="86">
        <f>SUM(L107/H107)</f>
        <v>160.91954022988506</v>
      </c>
      <c r="E107" s="98"/>
      <c r="F107" s="88" t="s">
        <v>150</v>
      </c>
      <c r="G107" s="89" t="s">
        <v>151</v>
      </c>
      <c r="H107" s="90">
        <v>52.2</v>
      </c>
      <c r="I107" s="91">
        <v>35</v>
      </c>
      <c r="J107" s="92" t="s">
        <v>112</v>
      </c>
      <c r="K107" s="93">
        <v>240</v>
      </c>
      <c r="L107" s="94">
        <f>SUM(K107*I107)</f>
        <v>8400</v>
      </c>
      <c r="M107" s="95" t="s">
        <v>270</v>
      </c>
      <c r="N107" s="96"/>
    </row>
    <row r="108" spans="1:15" ht="16">
      <c r="A108" s="111" t="s">
        <v>271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3"/>
      <c r="L108" s="113"/>
      <c r="M108" s="113"/>
      <c r="N108" s="97"/>
    </row>
    <row r="109" spans="1:15" ht="18">
      <c r="A109" s="114" t="s">
        <v>272</v>
      </c>
      <c r="B109" s="115"/>
      <c r="C109" s="116"/>
      <c r="D109" s="117" t="s">
        <v>273</v>
      </c>
      <c r="E109" s="118" t="s">
        <v>274</v>
      </c>
      <c r="F109" s="119"/>
      <c r="G109" s="120" t="s">
        <v>103</v>
      </c>
      <c r="H109" s="119"/>
      <c r="I109" s="114" t="s">
        <v>275</v>
      </c>
      <c r="J109" s="116"/>
      <c r="K109" s="106"/>
      <c r="L109" s="97"/>
      <c r="M109" s="121"/>
      <c r="N109" s="106"/>
    </row>
    <row r="110" spans="1:15" ht="22.5" customHeight="1">
      <c r="A110" s="114" t="s">
        <v>276</v>
      </c>
      <c r="B110" s="115"/>
      <c r="C110" s="116"/>
      <c r="D110" s="100" t="s">
        <v>261</v>
      </c>
      <c r="E110" s="118" t="s">
        <v>262</v>
      </c>
      <c r="F110" s="119"/>
      <c r="G110" s="120" t="s">
        <v>103</v>
      </c>
      <c r="H110" s="119"/>
      <c r="I110" s="114" t="s">
        <v>277</v>
      </c>
      <c r="J110" s="116"/>
      <c r="K110" s="106"/>
      <c r="L110" s="97"/>
      <c r="M110" s="122"/>
      <c r="N110" s="106"/>
    </row>
    <row r="111" spans="1:15" ht="18">
      <c r="A111" s="114" t="s">
        <v>278</v>
      </c>
      <c r="B111" s="115"/>
      <c r="C111" s="116"/>
      <c r="D111" s="117" t="s">
        <v>258</v>
      </c>
      <c r="E111" s="118" t="s">
        <v>259</v>
      </c>
      <c r="F111" s="119"/>
      <c r="G111" s="120" t="s">
        <v>103</v>
      </c>
      <c r="H111" s="119"/>
      <c r="I111" s="114" t="s">
        <v>277</v>
      </c>
      <c r="J111" s="116"/>
      <c r="K111" s="106"/>
      <c r="L111" s="97"/>
      <c r="M111" s="122"/>
      <c r="N111" s="106"/>
    </row>
    <row r="112" spans="1:15" ht="18">
      <c r="A112" s="114" t="s">
        <v>278</v>
      </c>
      <c r="B112" s="115"/>
      <c r="C112" s="116"/>
      <c r="D112" s="117" t="s">
        <v>168</v>
      </c>
      <c r="E112" s="118" t="s">
        <v>169</v>
      </c>
      <c r="F112" s="119"/>
      <c r="G112" s="120" t="s">
        <v>103</v>
      </c>
      <c r="H112" s="119"/>
      <c r="I112" s="114" t="s">
        <v>279</v>
      </c>
      <c r="J112" s="116"/>
      <c r="K112" s="106"/>
      <c r="L112" s="97"/>
      <c r="M112" s="122"/>
      <c r="N112" s="106"/>
    </row>
    <row r="113" spans="1:14" ht="18">
      <c r="A113" s="114" t="s">
        <v>278</v>
      </c>
      <c r="B113" s="115"/>
      <c r="C113" s="116"/>
      <c r="D113" s="117" t="s">
        <v>146</v>
      </c>
      <c r="E113" s="118" t="s">
        <v>147</v>
      </c>
      <c r="F113" s="119"/>
      <c r="G113" s="120" t="s">
        <v>103</v>
      </c>
      <c r="H113" s="119"/>
      <c r="I113" s="114" t="s">
        <v>275</v>
      </c>
      <c r="J113" s="116"/>
      <c r="K113" s="106"/>
      <c r="L113" s="97"/>
      <c r="M113" s="122"/>
      <c r="N113" s="106"/>
    </row>
    <row r="114" spans="1:14" ht="21">
      <c r="A114" s="114" t="s">
        <v>280</v>
      </c>
      <c r="B114" s="115"/>
      <c r="C114" s="116"/>
      <c r="D114" s="100" t="s">
        <v>281</v>
      </c>
      <c r="E114" s="118" t="s">
        <v>282</v>
      </c>
      <c r="F114" s="119"/>
      <c r="G114" s="120" t="s">
        <v>103</v>
      </c>
      <c r="H114" s="119"/>
      <c r="I114" s="114" t="s">
        <v>277</v>
      </c>
      <c r="J114" s="116"/>
      <c r="K114" s="106"/>
      <c r="L114" s="97"/>
      <c r="M114" s="122"/>
      <c r="N114" s="106"/>
    </row>
    <row r="115" spans="1:14" ht="21">
      <c r="A115" s="114" t="s">
        <v>278</v>
      </c>
      <c r="B115" s="115"/>
      <c r="C115" s="116"/>
      <c r="D115" s="100" t="s">
        <v>253</v>
      </c>
      <c r="E115" s="118" t="s">
        <v>254</v>
      </c>
      <c r="F115" s="119"/>
      <c r="G115" s="120" t="s">
        <v>256</v>
      </c>
      <c r="H115" s="119"/>
      <c r="I115" s="114" t="s">
        <v>277</v>
      </c>
      <c r="J115" s="116"/>
      <c r="K115" s="106"/>
      <c r="L115" s="97"/>
      <c r="M115" s="122"/>
      <c r="N115" s="106"/>
    </row>
    <row r="116" spans="1:14" ht="16">
      <c r="K116" s="106"/>
      <c r="L116" s="97"/>
      <c r="M116" s="68"/>
      <c r="N116" s="106"/>
    </row>
    <row r="117" spans="1:14" ht="16">
      <c r="K117" s="106"/>
      <c r="L117" s="97"/>
      <c r="M117" s="68"/>
      <c r="N117" s="106"/>
    </row>
  </sheetData>
  <sheetProtection selectLockedCells="1" selectUnlockedCells="1"/>
  <mergeCells count="71">
    <mergeCell ref="A115:C115"/>
    <mergeCell ref="E115:F115"/>
    <mergeCell ref="G115:H115"/>
    <mergeCell ref="I115:J115"/>
    <mergeCell ref="A113:C113"/>
    <mergeCell ref="E113:F113"/>
    <mergeCell ref="G113:H113"/>
    <mergeCell ref="I113:J113"/>
    <mergeCell ref="A114:C114"/>
    <mergeCell ref="E114:F114"/>
    <mergeCell ref="G114:H114"/>
    <mergeCell ref="I114:J114"/>
    <mergeCell ref="A111:C111"/>
    <mergeCell ref="E111:F111"/>
    <mergeCell ref="G111:H111"/>
    <mergeCell ref="I111:J111"/>
    <mergeCell ref="A112:C112"/>
    <mergeCell ref="E112:F112"/>
    <mergeCell ref="G112:H112"/>
    <mergeCell ref="I112:J112"/>
    <mergeCell ref="A108:J108"/>
    <mergeCell ref="A109:C109"/>
    <mergeCell ref="E109:F109"/>
    <mergeCell ref="G109:H109"/>
    <mergeCell ref="I109:J109"/>
    <mergeCell ref="A110:C110"/>
    <mergeCell ref="E110:F110"/>
    <mergeCell ref="G110:H110"/>
    <mergeCell ref="I110:J110"/>
    <mergeCell ref="A94:E94"/>
    <mergeCell ref="G94:M94"/>
    <mergeCell ref="A98:E98"/>
    <mergeCell ref="G98:M98"/>
    <mergeCell ref="A104:E104"/>
    <mergeCell ref="G104:M104"/>
    <mergeCell ref="A80:E80"/>
    <mergeCell ref="G80:M80"/>
    <mergeCell ref="A85:E85"/>
    <mergeCell ref="G85:M85"/>
    <mergeCell ref="A90:E90"/>
    <mergeCell ref="G90:M90"/>
    <mergeCell ref="A55:E55"/>
    <mergeCell ref="G55:M55"/>
    <mergeCell ref="A63:E63"/>
    <mergeCell ref="G63:M63"/>
    <mergeCell ref="A71:E71"/>
    <mergeCell ref="G71:M71"/>
    <mergeCell ref="A36:E36"/>
    <mergeCell ref="G36:M36"/>
    <mergeCell ref="A42:E42"/>
    <mergeCell ref="G42:M42"/>
    <mergeCell ref="A47:E47"/>
    <mergeCell ref="G47:M47"/>
    <mergeCell ref="A23:E23"/>
    <mergeCell ref="G23:M23"/>
    <mergeCell ref="A27:E27"/>
    <mergeCell ref="G27:M27"/>
    <mergeCell ref="A32:E32"/>
    <mergeCell ref="G32:M32"/>
    <mergeCell ref="A8:E8"/>
    <mergeCell ref="G8:M8"/>
    <mergeCell ref="A11:E11"/>
    <mergeCell ref="G11:M11"/>
    <mergeCell ref="A19:E19"/>
    <mergeCell ref="G19:M19"/>
    <mergeCell ref="A1:N1"/>
    <mergeCell ref="A2:N2"/>
    <mergeCell ref="A3:N3"/>
    <mergeCell ref="A4:N4"/>
    <mergeCell ref="A5:E5"/>
    <mergeCell ref="G5:M5"/>
  </mergeCells>
  <pageMargins left="0.7" right="0.7" top="0.75" bottom="0.75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Русская тройка</vt:lpstr>
      <vt:lpstr>22.12.2018 КРЖ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2019-10-11T10:10:44Z</dcterms:modified>
</cp:coreProperties>
</file>